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rrique Porras\Documents\Mis Documentos\EPL\INFORMACION CONTABLE\PRESUPUESTO 2018\"/>
    </mc:Choice>
  </mc:AlternateContent>
  <bookViews>
    <workbookView xWindow="0" yWindow="0" windowWidth="24000" windowHeight="9435"/>
  </bookViews>
  <sheets>
    <sheet name="INGRESOS CREDITO" sheetId="2" r:id="rId1"/>
    <sheet name="EGRESOS CREDITO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hidden="1">#REF!</definedName>
    <definedName name="_xlnm.Print_Area" localSheetId="1">'EGRESOS CREDITO'!$A$1:$N$44</definedName>
    <definedName name="_xlnm.Print_Area" localSheetId="0">'INGRESOS CREDITO'!$A$8:$N$116</definedName>
    <definedName name="_xlnm.Database">#REF!</definedName>
    <definedName name="cata">'[2]CATALOGO 2003'!$A$1:$C$244</definedName>
    <definedName name="CATA_CG_X_PG">#REF!</definedName>
    <definedName name="cata_cg_x_pg_08">#REF!</definedName>
    <definedName name="CATA_PRESUP_2009">'[3]CATALOGO PG X EJE GOB'!$A$7:$D$29</definedName>
    <definedName name="cata_x">#REF!</definedName>
    <definedName name="CATA2004">#REF!</definedName>
    <definedName name="CATALOGO">'[2]CATALOGO 2003'!$A$1:$C$244</definedName>
    <definedName name="estruc">'[4]ESTR.FINANZAS 1999'!$A$15:$I$153</definedName>
    <definedName name="NUEVO_CATA">#REF!</definedName>
    <definedName name="NVO_CATA">#REF!</definedName>
    <definedName name="part">[5]CLASIFIC!$C$4:$D$267</definedName>
    <definedName name="PART00">'[6]nuevas part'!$C$1:$D$264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>#REF!</definedName>
    <definedName name="prog">[10]programa!$A$8:$B$270</definedName>
    <definedName name="proy">[10]proyecto!$A$11:$B$47</definedName>
    <definedName name="RES">[11]UR!$A$9:$C$47</definedName>
    <definedName name="SF">'[12]SF-01'!$F$18:$K$168</definedName>
    <definedName name="_xlnm.Print_Titles" localSheetId="0">'INGRESOS CREDITO'!$1:$7</definedName>
    <definedName name="ur">[10]ur!$A$8:$F$33</definedName>
    <definedName name="X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8" i="2" l="1"/>
  <c r="L108" i="2"/>
  <c r="K108" i="2"/>
  <c r="J108" i="2"/>
  <c r="I108" i="2"/>
  <c r="H108" i="2"/>
  <c r="G108" i="2"/>
  <c r="F108" i="2"/>
  <c r="E108" i="2"/>
  <c r="D108" i="2"/>
  <c r="C108" i="2"/>
  <c r="B108" i="2"/>
  <c r="N107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6" i="2"/>
  <c r="N45" i="2"/>
  <c r="N44" i="2"/>
  <c r="N43" i="2"/>
  <c r="N42" i="2"/>
  <c r="N41" i="2"/>
  <c r="N40" i="2"/>
  <c r="N39" i="2"/>
  <c r="N36" i="2"/>
  <c r="N33" i="2"/>
  <c r="N32" i="2"/>
  <c r="N31" i="2"/>
  <c r="N30" i="2"/>
  <c r="N29" i="2"/>
  <c r="N28" i="2"/>
  <c r="N27" i="2"/>
  <c r="N26" i="2"/>
  <c r="N25" i="2"/>
  <c r="N24" i="2"/>
  <c r="N23" i="2"/>
  <c r="N22" i="2"/>
  <c r="N19" i="2"/>
  <c r="N18" i="2"/>
  <c r="N17" i="2"/>
  <c r="N16" i="2"/>
  <c r="N15" i="2"/>
  <c r="N14" i="2"/>
  <c r="N13" i="2"/>
  <c r="N12" i="2"/>
  <c r="N11" i="2"/>
  <c r="N10" i="2"/>
  <c r="N9" i="2"/>
  <c r="N108" i="2" s="1"/>
  <c r="K37" i="1"/>
  <c r="G37" i="1"/>
  <c r="F37" i="1"/>
  <c r="E37" i="1"/>
  <c r="D37" i="1"/>
  <c r="C37" i="1"/>
  <c r="B37" i="1"/>
  <c r="M35" i="1"/>
  <c r="M37" i="1" s="1"/>
  <c r="L35" i="1"/>
  <c r="L37" i="1" s="1"/>
  <c r="K35" i="1"/>
  <c r="J35" i="1"/>
  <c r="J37" i="1" s="1"/>
  <c r="I35" i="1"/>
  <c r="I37" i="1" s="1"/>
  <c r="H35" i="1"/>
  <c r="N35" i="1" s="1"/>
  <c r="N37" i="1" s="1"/>
  <c r="H37" i="1" l="1"/>
</calcChain>
</file>

<file path=xl/comments1.xml><?xml version="1.0" encoding="utf-8"?>
<comments xmlns="http://schemas.openxmlformats.org/spreadsheetml/2006/main">
  <authors>
    <author>SIDEAPA</author>
    <author>Enrrique Porras</author>
  </authors>
  <commentList>
    <comment ref="J6" authorId="0" shapeId="0">
      <text>
        <r>
          <rPr>
            <b/>
            <sz val="8"/>
            <color indexed="81"/>
            <rFont val="Tahoma"/>
          </rPr>
          <t>PROMEDIO</t>
        </r>
      </text>
    </comment>
    <comment ref="N108" authorId="1" shapeId="0">
      <text>
        <r>
          <rPr>
            <b/>
            <sz val="9"/>
            <color indexed="81"/>
            <rFont val="Tahoma"/>
            <charset val="1"/>
          </rPr>
          <t xml:space="preserve">SE CONSIDERA EL PRESTAMO </t>
        </r>
      </text>
    </comment>
  </commentList>
</comments>
</file>

<file path=xl/sharedStrings.xml><?xml version="1.0" encoding="utf-8"?>
<sst xmlns="http://schemas.openxmlformats.org/spreadsheetml/2006/main" count="146" uniqueCount="128">
  <si>
    <t>SISTEMA DESCENTRALIZADO DE AGUA POTABLE Y ALCANTARILLADO DEL MUNCIPIO DE GOMEZ PALACIO, DGO.</t>
  </si>
  <si>
    <t>PRESUPUESTO DE EGREROS PARA EL EJERCICIO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</si>
  <si>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</si>
  <si>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</si>
  <si>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</si>
  <si>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</si>
  <si>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</si>
  <si>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</si>
  <si>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</si>
  <si>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</si>
  <si>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</si>
  <si>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</si>
  <si>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</si>
  <si>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</si>
  <si>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</si>
  <si>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 PRESUPUESTARIO DIRECCION</t>
  </si>
  <si>
    <t>PROGRAMA PRESUPUESTARIO ADMINISTRACION</t>
  </si>
  <si>
    <t>PROGRAMA PRESUPUESTARIO SISTEMAS Y CENTRO DE CONTROL</t>
  </si>
  <si>
    <t>PROGRAMA PRESUPUESTARIO CULTURA DEL AGUA</t>
  </si>
  <si>
    <t>PROGRAMA PRESUPUESTARIO AREA COMERCIAL</t>
  </si>
  <si>
    <t>PROGRAMA PRESUPUESTARIO SUMINISTRO AGUA POTABLE</t>
  </si>
  <si>
    <t>PROGRAMA PRESUPUESTARIO ALCANTARILLADO Y SANEAMIENTO</t>
  </si>
  <si>
    <t>PROGRAMA PRESUPUESTARIO PTARS NORTE</t>
  </si>
  <si>
    <t>PROGRAMA PRESUPUESTARIO PRATS ORIENTE</t>
  </si>
  <si>
    <t>PROGRAMA PRESUPUESTARIO SERVICIOS TECNICOS</t>
  </si>
  <si>
    <t>PROGRAMA PRESUPUESTARIO POTABILIZADORA</t>
  </si>
  <si>
    <t>INVERSION EN ACTIVO FIJO</t>
  </si>
  <si>
    <t>PAGO DE DEUDA PUBLICA</t>
  </si>
  <si>
    <t>ARQ. ADELMO RUVALCABA NIETO</t>
  </si>
  <si>
    <t>C.P. JESUS LOZA FLORES</t>
  </si>
  <si>
    <t>C.P. J. ENRIQUE PORRAS LUGO</t>
  </si>
  <si>
    <t>DIRECTOR GENERAL DE SIDEAPA</t>
  </si>
  <si>
    <t>SUB DIRECTOR DE ADMON Y FINANZAS</t>
  </si>
  <si>
    <t>CORDINADOR DE CONTABILIDAD</t>
  </si>
  <si>
    <t>PRESUPUESTO DE INGRESOS PARA EL EJERCICIO 2018</t>
  </si>
  <si>
    <t>SUMINISTRO DE AGUA INDUSTRIAL</t>
  </si>
  <si>
    <t>SUMINISTRO DE AGUA COMERCIAL</t>
  </si>
  <si>
    <t xml:space="preserve"> SUMINISTRO DE AGUA DOMESTICA</t>
  </si>
  <si>
    <t xml:space="preserve"> SUMINISTRO DE AGUA DOMESTICA SUBSIDIADA</t>
  </si>
  <si>
    <t>DESCARGA RED DE ALCANTARILLADO INDISTRIAL</t>
  </si>
  <si>
    <t>DESCARGA RED DE ALCANTARILLADO COMERCIAL</t>
  </si>
  <si>
    <t>DESCARGA RED DE ALCANTARILLADO DOMESTICO</t>
  </si>
  <si>
    <t xml:space="preserve"> DESCARGA RED DE ALCANTARILLADO DOMESTICO SUBSIDIADO</t>
  </si>
  <si>
    <t>AGUA PURIFICADA 19 LTS</t>
  </si>
  <si>
    <t>AGUA PURIFICADA ALCALINA 19 LTS</t>
  </si>
  <si>
    <t>AGUA PURIFICADA ALCALINA BOTELLAS</t>
  </si>
  <si>
    <t>RECONEXION POR BANQUETA INDUSTRIAL</t>
  </si>
  <si>
    <t>RECONEXION POR BANQUETA COMERCIAL</t>
  </si>
  <si>
    <t>RECONEXION POR BANQUETA DOMESTICO</t>
  </si>
  <si>
    <t>RECONEXION POR BANQUETA DOMESTICO SUBSIDIADO</t>
  </si>
  <si>
    <t>RECONEXION POR NIPLE INDUSTRIAL</t>
  </si>
  <si>
    <t>RECONEXION POR NIPLE COMERCIAL</t>
  </si>
  <si>
    <t>RECONEXION POR NIPLE DOMESTICO</t>
  </si>
  <si>
    <t>RECONEXION POR NIPLE DOMESTICO SUBSIDIARIO</t>
  </si>
  <si>
    <t>SANEAMIENTO INDUSTRIAL</t>
  </si>
  <si>
    <t>SANEAMIENTO COMERCIAL</t>
  </si>
  <si>
    <t>SANEAMIENTO DOMESTICA</t>
  </si>
  <si>
    <t xml:space="preserve"> SANEAMIENTO DOMESTICA SUBSIDIADA</t>
  </si>
  <si>
    <t>INTERESES GANADOS</t>
  </si>
  <si>
    <t>RECARGOS INDUSTRIAL</t>
  </si>
  <si>
    <t>RECARGOS COMERCIAL</t>
  </si>
  <si>
    <t>RECARGOS DOMESTICA</t>
  </si>
  <si>
    <t>RECARGOS DOMESTICA SUBSIDIADA</t>
  </si>
  <si>
    <t>MULTAS Y SANCIONES</t>
  </si>
  <si>
    <t>APORTACIONES Y COOPERACIONES</t>
  </si>
  <si>
    <t>ACTUALIZACION IVA</t>
  </si>
  <si>
    <t>DEVOLUCIONES Y REBAJAS S/COMPRAS</t>
  </si>
  <si>
    <t>CAMBIO DE NOMBRE</t>
  </si>
  <si>
    <t xml:space="preserve"> DESAZOLVE</t>
  </si>
  <si>
    <t>DUPLICADOR</t>
  </si>
  <si>
    <t>COMISION POR CHEQUE DEVUELTO</t>
  </si>
  <si>
    <t xml:space="preserve"> VARIOS</t>
  </si>
  <si>
    <t xml:space="preserve"> CARTA DE NO ADEUDO</t>
  </si>
  <si>
    <t>VENTA DE AGUA TRATADA</t>
  </si>
  <si>
    <t>VENTA DE AGUA CRUDA</t>
  </si>
  <si>
    <t>INSTALACION DE MEDIDOR</t>
  </si>
  <si>
    <t>DICTAMEN TECNICO</t>
  </si>
  <si>
    <t>PERMISO DE DESCARGA SANEAMIENTO</t>
  </si>
  <si>
    <t>INTERCONEXIONES</t>
  </si>
  <si>
    <t>RECUPERACION, INCAPACIDADES, OTROS</t>
  </si>
  <si>
    <t>DEVOLUCION INDIRECTOS</t>
  </si>
  <si>
    <t>SUBSIDIO APOYO PTARS</t>
  </si>
  <si>
    <t>INSTALCION DE TOMAS INDUSTRIAL</t>
  </si>
  <si>
    <t>INSTALACION DE TOMAS COMERCIAL</t>
  </si>
  <si>
    <t>INSTALACION DE TOMAS DOMESTICOS</t>
  </si>
  <si>
    <t>INSTALACION DE TOMAS DOMESTICO SUBSIDIADO</t>
  </si>
  <si>
    <t xml:space="preserve"> REPOSICION DE TOMA DE AGUA COMERCIAL</t>
  </si>
  <si>
    <t xml:space="preserve"> REPOSICION DE TOMA DE AGUA DOMESTICO</t>
  </si>
  <si>
    <t xml:space="preserve"> REPOSICION DE TOMA DE DESCARGA INDUSTRIAL</t>
  </si>
  <si>
    <t>REPOSICION DE TOMA DE DESCARGA COMERCIAL</t>
  </si>
  <si>
    <t>REPOSICION DE TOMA DE DESCARGA DOMESTICO</t>
  </si>
  <si>
    <t>REPOSICION DE TOMA DE DESCARGA DOMESTICO SUBSIDIAD</t>
  </si>
  <si>
    <t>INSTALACION DE DESCARGA INDUSTRIAL</t>
  </si>
  <si>
    <t>iNSTALACION DE DESCARGA COMERCIAL</t>
  </si>
  <si>
    <t>INSTALACION DE DESCARGA DOMESTICA</t>
  </si>
  <si>
    <t>INSTALACION DE DESCARGA DOMESTICO SUBSIDIADO</t>
  </si>
  <si>
    <t>VALVULA INDUSTRIAL</t>
  </si>
  <si>
    <t>VALVULA COMERCIAL</t>
  </si>
  <si>
    <t>VALVULA DOMESTICO</t>
  </si>
  <si>
    <t>CANCELACION DE SERVICIOS COMERCIAL</t>
  </si>
  <si>
    <t>CANCELACION DE SERVICIOS DOMESTICO</t>
  </si>
  <si>
    <t>CANCELACION DE SERVICIOS DOMESTICO SUBSIDIADO</t>
  </si>
  <si>
    <t>ROTURA DE PAVIENTO INDUSTRIAL</t>
  </si>
  <si>
    <t>ROTURA DE PAVIMENTO COMERCIAL</t>
  </si>
  <si>
    <t>ROTURA DE PAVIMENTO DOMESTICO</t>
  </si>
  <si>
    <t>MEDIDOR INDUSTRIAL</t>
  </si>
  <si>
    <t>MEDIDOR COMERCIAL</t>
  </si>
  <si>
    <t>MEDIDOR DOMESTICO</t>
  </si>
  <si>
    <t>VENTA DE AGUA PARA CONSTRUCCION DOMESTICO</t>
  </si>
  <si>
    <t>ESTUDIOS Y PROYECTOS INDUSTRIAL</t>
  </si>
  <si>
    <t xml:space="preserve"> ESTUDIOS Y PROYECTOS COMERCIAL</t>
  </si>
  <si>
    <t>ESTUDIOS Y PROYECTOS DOMESTICO</t>
  </si>
  <si>
    <t>RECESO DE CONTRATO INDUSTRIAL</t>
  </si>
  <si>
    <t>RECESO DE CONTRATO COMERCIAL</t>
  </si>
  <si>
    <t>RECESO DE CONTRATO DOMESTICO</t>
  </si>
  <si>
    <t>RECESO DE CONTRATO DOMESTICO SUBSIDIADO</t>
  </si>
  <si>
    <t>VENTA DE AGUA EN PIPAS INDUSTRIAL</t>
  </si>
  <si>
    <t>VENTA DE AGUA EN PIPAS COMERCIAL</t>
  </si>
  <si>
    <t>CONTRATO DE SERVICIO INDUSRIAL</t>
  </si>
  <si>
    <t>CONTRATO DE SERVICIO COMERCIAL</t>
  </si>
  <si>
    <t>CONTRATO DE SERVICIO DOMESTICO</t>
  </si>
  <si>
    <t>CONTRATO DE SERVICIO DOMESTICO SUBSIDIADO</t>
  </si>
  <si>
    <t xml:space="preserve"> ANALISIS DE AGUA RESIDUAL</t>
  </si>
  <si>
    <t>SERVICIOS DE COMEDOR</t>
  </si>
  <si>
    <t>INGRESOS DE FINANCIAMIENTO ENDEUDAMIENTO INTERNO</t>
  </si>
  <si>
    <t xml:space="preserve">         C.P. JESUS LOZA FLORES</t>
  </si>
  <si>
    <t xml:space="preserve">   C.P. J. ENRIQUE PORRAS LUGO</t>
  </si>
  <si>
    <t xml:space="preserve">  DIRECTOR GENERAL DE SIDEAPA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</si>
</sst>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00_-;\-* #,##0.00000_-;_-* &quot;-&quot;??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b/>
      <sz val="8"/>
      <name val="Arial"/>
      <family val="2"/>
    </font>
    <font>
      <b/>
      <sz val="8"/>
      <color indexed="81"/>
      <name val="Tahoma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2" fillId="0" borderId="0" xfId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/>
    <xf numFmtId="43" fontId="1" fillId="0" borderId="0" xfId="1" applyFont="1"/>
    <xf numFmtId="43" fontId="4" fillId="0" borderId="0" xfId="1" applyFont="1" applyAlignment="1">
      <alignment horizontal="center"/>
    </xf>
    <xf numFmtId="165" fontId="4" fillId="0" borderId="0" xfId="1" applyNumberFormat="1" applyFont="1" applyAlignment="1"/>
    <xf numFmtId="43" fontId="4" fillId="0" borderId="0" xfId="1" applyFont="1" applyFill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Fill="1" applyAlignment="1">
      <alignment horizontal="center"/>
    </xf>
    <xf numFmtId="43" fontId="5" fillId="0" borderId="0" xfId="1" applyFont="1"/>
    <xf numFmtId="43" fontId="1" fillId="0" borderId="1" xfId="1" applyFont="1" applyBorder="1"/>
    <xf numFmtId="43" fontId="4" fillId="0" borderId="2" xfId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0" xfId="0" applyFont="1" applyFill="1"/>
    <xf numFmtId="43" fontId="4" fillId="0" borderId="0" xfId="1" applyFont="1"/>
    <xf numFmtId="43" fontId="6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2" fillId="0" borderId="0" xfId="0" applyFont="1"/>
    <xf numFmtId="43" fontId="2" fillId="0" borderId="0" xfId="1" applyFont="1" applyFill="1"/>
    <xf numFmtId="43" fontId="2" fillId="0" borderId="0" xfId="1" applyFont="1" applyAlignment="1"/>
    <xf numFmtId="43" fontId="2" fillId="0" borderId="2" xfId="1" applyFont="1" applyBorder="1"/>
    <xf numFmtId="43" fontId="1" fillId="0" borderId="2" xfId="1" applyFont="1" applyBorder="1"/>
    <xf numFmtId="43" fontId="6" fillId="0" borderId="0" xfId="1" applyFont="1" applyAlignment="1">
      <alignment horizontal="left"/>
    </xf>
    <xf numFmtId="43" fontId="6" fillId="0" borderId="0" xfId="1" applyFont="1" applyAlignment="1"/>
    <xf numFmtId="0" fontId="4" fillId="0" borderId="0" xfId="0" applyFont="1"/>
    <xf numFmtId="43" fontId="4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0</xdr:row>
      <xdr:rowOff>0</xdr:rowOff>
    </xdr:from>
    <xdr:to>
      <xdr:col>12</xdr:col>
      <xdr:colOff>676275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3625" y="0"/>
          <a:ext cx="16287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600075</xdr:colOff>
      <xdr:row>0</xdr:row>
      <xdr:rowOff>0</xdr:rowOff>
    </xdr:from>
    <xdr:to>
      <xdr:col>0</xdr:col>
      <xdr:colOff>1828800</xdr:colOff>
      <xdr:row>5</xdr:row>
      <xdr:rowOff>95250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2287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0</xdr:row>
      <xdr:rowOff>0</xdr:rowOff>
    </xdr:from>
    <xdr:to>
      <xdr:col>13</xdr:col>
      <xdr:colOff>866775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3650" y="0"/>
          <a:ext cx="18192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600075</xdr:colOff>
      <xdr:row>0</xdr:row>
      <xdr:rowOff>0</xdr:rowOff>
    </xdr:from>
    <xdr:to>
      <xdr:col>0</xdr:col>
      <xdr:colOff>1828800</xdr:colOff>
      <xdr:row>7</xdr:row>
      <xdr:rowOff>95250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2287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201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ia_int\subsidio\Documents%20and%20Settings\Lchavez\Mis%20documentos\2004\Lchr%202004\PRESUPUESTO\BD\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olo\Mis%20documentos\1.-%20POLO\00.-%20SEFIN\e).-%20Presupuesto%202010\1.-%20POLO\00.-%20SEFIN\e).-%20Presupuesto%202010\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.-%20PRESUPUESTO\2007\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ESUP\06.-%20JUN%20'07\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olo\Mis%20documentos\1.-%20POLO\00.-%20SEFIN\e).-%20Presupuesto%202010\1.-%20POLO\10.-%20DGAI_Jose%20Luis%20Velasco%20G&#243;mez\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CREDITO"/>
      <sheetName val="INGRESOS CREDITO"/>
      <sheetName val="INGRESOS"/>
      <sheetName val="EGRESOS"/>
      <sheetName val="resumen"/>
      <sheetName val="209 PURIFICADORA"/>
      <sheetName val="208 SERVICIOS TECNICOS"/>
      <sheetName val="206 PTRAS ORIENTE"/>
      <sheetName val="205 PTARS NORTE"/>
      <sheetName val="203 ALCANTARILLADO"/>
      <sheetName val="202 POTABLE"/>
      <sheetName val="107 COMERCIAL"/>
      <sheetName val="105 CULTURA DEL AGUA"/>
      <sheetName val="104 SISTEMAS"/>
      <sheetName val="102 ADMINISTRACION"/>
      <sheetName val="101 DIREC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"/>
      <sheetName val="CATALOGO 2003"/>
      <sheetName val="FORMATO  BD ACUERDOS 2003"/>
      <sheetName val="Hoja2"/>
      <sheetName val="Hoja3"/>
    </sheetNames>
    <sheetDataSet>
      <sheetData sheetId="0" refreshError="1"/>
      <sheetData sheetId="1">
        <row r="1">
          <cell r="A1" t="str">
            <v>CAPITULO</v>
          </cell>
          <cell r="B1" t="str">
            <v>PARTIDA X OBJETO DEL GASTO</v>
          </cell>
          <cell r="C1" t="str">
            <v>DESCRI´CION OBJ GTO</v>
          </cell>
        </row>
        <row r="2">
          <cell r="A2" t="str">
            <v>1000</v>
          </cell>
          <cell r="B2">
            <v>1101</v>
          </cell>
          <cell r="C2" t="str">
            <v>Sueldo base</v>
          </cell>
        </row>
        <row r="3">
          <cell r="A3" t="str">
            <v>1000</v>
          </cell>
          <cell r="B3">
            <v>1103</v>
          </cell>
          <cell r="C3" t="str">
            <v>Sueldos Compactados</v>
          </cell>
        </row>
        <row r="4">
          <cell r="A4" t="str">
            <v>1000</v>
          </cell>
          <cell r="B4">
            <v>1104</v>
          </cell>
          <cell r="C4" t="str">
            <v>Sobresueldos</v>
          </cell>
        </row>
        <row r="5">
          <cell r="A5" t="str">
            <v>1000</v>
          </cell>
          <cell r="B5">
            <v>1105</v>
          </cell>
          <cell r="C5" t="str">
            <v>Sueldos, demás Percepciones y Gratificación Anual</v>
          </cell>
        </row>
        <row r="6">
          <cell r="A6" t="str">
            <v>1000</v>
          </cell>
          <cell r="B6">
            <v>1201</v>
          </cell>
          <cell r="C6" t="str">
            <v>Honorarios por servicios personales</v>
          </cell>
        </row>
        <row r="7">
          <cell r="A7" t="str">
            <v>1000</v>
          </cell>
          <cell r="B7">
            <v>1202</v>
          </cell>
          <cell r="C7" t="str">
            <v>Gratificados</v>
          </cell>
        </row>
        <row r="8">
          <cell r="A8" t="str">
            <v>1000</v>
          </cell>
          <cell r="B8">
            <v>1203</v>
          </cell>
          <cell r="C8" t="str">
            <v>Compensaciones a sustitutos de profesoras en estado grávido y personal docente con licencia prejubilatoria</v>
          </cell>
        </row>
        <row r="9">
          <cell r="A9" t="str">
            <v>1000</v>
          </cell>
          <cell r="B9">
            <v>1207</v>
          </cell>
          <cell r="C9" t="str">
            <v xml:space="preserve"> Honorarios por Servicios Profesionales</v>
          </cell>
        </row>
        <row r="10">
          <cell r="A10" t="str">
            <v>1000</v>
          </cell>
          <cell r="B10">
            <v>1301</v>
          </cell>
          <cell r="C10" t="str">
            <v>Prima quinquenal por años de servicios efectivos prestados</v>
          </cell>
        </row>
        <row r="11">
          <cell r="A11" t="str">
            <v>1000</v>
          </cell>
          <cell r="B11">
            <v>1302</v>
          </cell>
          <cell r="C11" t="str">
            <v>Asignación específica para personal docente</v>
          </cell>
        </row>
        <row r="12">
          <cell r="A12" t="str">
            <v>1000</v>
          </cell>
          <cell r="B12">
            <v>1303</v>
          </cell>
          <cell r="C12" t="str">
            <v>Previsión social múltiple para personal de educación y salud</v>
          </cell>
        </row>
        <row r="13">
          <cell r="A13" t="str">
            <v>1000</v>
          </cell>
          <cell r="B13">
            <v>1304</v>
          </cell>
          <cell r="C13" t="str">
            <v>Compensaciones a Directores de preescolar, primaria y secundaria; inspectores, prefectos y f.c.</v>
          </cell>
        </row>
        <row r="14">
          <cell r="A14" t="str">
            <v>1000</v>
          </cell>
          <cell r="B14">
            <v>1305</v>
          </cell>
          <cell r="C14" t="str">
            <v>Compensaciones para material didáctico</v>
          </cell>
        </row>
        <row r="15">
          <cell r="A15" t="str">
            <v>1000</v>
          </cell>
          <cell r="B15">
            <v>1306</v>
          </cell>
          <cell r="C15" t="str">
            <v>Compensaciones por titulación a nivel licenciatura T-3, MA y DO</v>
          </cell>
        </row>
        <row r="16">
          <cell r="A16" t="str">
            <v>1000</v>
          </cell>
          <cell r="B16">
            <v>1307</v>
          </cell>
          <cell r="C16" t="str">
            <v>Compensaciones adicionales</v>
          </cell>
        </row>
        <row r="17">
          <cell r="A17" t="str">
            <v>1000</v>
          </cell>
          <cell r="B17">
            <v>1309</v>
          </cell>
          <cell r="C17" t="str">
            <v>Compensaciones por nómina</v>
          </cell>
        </row>
        <row r="18">
          <cell r="A18" t="str">
            <v>1000</v>
          </cell>
          <cell r="B18">
            <v>1310</v>
          </cell>
          <cell r="C18" t="str">
            <v>Gratificaciones por nómina por servicios de seguridad</v>
          </cell>
        </row>
        <row r="19">
          <cell r="A19" t="str">
            <v>1000</v>
          </cell>
          <cell r="B19">
            <v>1311</v>
          </cell>
          <cell r="C19" t="str">
            <v>Prima vacacional y dominical</v>
          </cell>
        </row>
        <row r="20">
          <cell r="A20" t="str">
            <v>1000</v>
          </cell>
          <cell r="B20">
            <v>1312</v>
          </cell>
          <cell r="C20" t="str">
            <v>Aguinaldo</v>
          </cell>
        </row>
        <row r="21">
          <cell r="A21" t="str">
            <v>1000</v>
          </cell>
          <cell r="B21">
            <v>1315</v>
          </cell>
          <cell r="C21" t="str">
            <v>Remuneraciones por horas extraordinarias</v>
          </cell>
        </row>
        <row r="22">
          <cell r="A22" t="str">
            <v>1000</v>
          </cell>
          <cell r="B22">
            <v>1316</v>
          </cell>
          <cell r="C22" t="str">
            <v>Asignación docente</v>
          </cell>
        </row>
        <row r="23">
          <cell r="A23" t="str">
            <v>1000</v>
          </cell>
          <cell r="B23">
            <v>1317</v>
          </cell>
          <cell r="C23" t="str">
            <v>Gratificaciones</v>
          </cell>
        </row>
        <row r="24">
          <cell r="A24" t="str">
            <v>1000</v>
          </cell>
          <cell r="B24">
            <v>1318</v>
          </cell>
          <cell r="C24" t="str">
            <v>Servicios cocurriculares</v>
          </cell>
        </row>
        <row r="25">
          <cell r="A25" t="str">
            <v>1000</v>
          </cell>
          <cell r="B25">
            <v>1321</v>
          </cell>
          <cell r="C25" t="str">
            <v>Gratificaciones Genéricas</v>
          </cell>
        </row>
        <row r="26">
          <cell r="A26" t="str">
            <v>1000</v>
          </cell>
          <cell r="B26">
            <v>1322</v>
          </cell>
          <cell r="C26" t="str">
            <v>Estímulos de antigüedad</v>
          </cell>
        </row>
        <row r="27">
          <cell r="A27" t="str">
            <v>1000</v>
          </cell>
          <cell r="B27">
            <v>1323</v>
          </cell>
          <cell r="C27" t="str">
            <v>Homologación</v>
          </cell>
        </row>
        <row r="28">
          <cell r="A28" t="str">
            <v>1000</v>
          </cell>
          <cell r="B28">
            <v>1324</v>
          </cell>
          <cell r="C28" t="str">
            <v>Ayuda para actividades de organización y supervisión</v>
          </cell>
        </row>
        <row r="29">
          <cell r="A29" t="str">
            <v>1000</v>
          </cell>
          <cell r="B29">
            <v>1325</v>
          </cell>
          <cell r="C29" t="str">
            <v>Estímulo por el día del Servidor Público</v>
          </cell>
        </row>
        <row r="30">
          <cell r="A30" t="str">
            <v>1000</v>
          </cell>
          <cell r="B30">
            <v>1401</v>
          </cell>
          <cell r="C30" t="str">
            <v>Cuotas a pensiones</v>
          </cell>
        </row>
        <row r="31">
          <cell r="A31" t="str">
            <v>1000</v>
          </cell>
          <cell r="B31">
            <v>1402</v>
          </cell>
          <cell r="C31" t="str">
            <v>Cuotas para la vivienda</v>
          </cell>
        </row>
        <row r="32">
          <cell r="A32" t="str">
            <v>1000</v>
          </cell>
          <cell r="B32">
            <v>1404</v>
          </cell>
          <cell r="C32" t="str">
            <v>Cuotas al IMSS por enfermedades y maternidad</v>
          </cell>
        </row>
        <row r="33">
          <cell r="A33" t="str">
            <v>1000</v>
          </cell>
          <cell r="B33">
            <v>1405</v>
          </cell>
          <cell r="C33" t="str">
            <v>Cuotas para el sistema de ahorro para el retiro (SAR)</v>
          </cell>
        </row>
        <row r="34">
          <cell r="A34" t="str">
            <v>1000</v>
          </cell>
          <cell r="B34">
            <v>1501</v>
          </cell>
          <cell r="C34" t="str">
            <v>Fondo de retiro</v>
          </cell>
        </row>
        <row r="35">
          <cell r="A35" t="str">
            <v>1000</v>
          </cell>
          <cell r="B35">
            <v>1502</v>
          </cell>
          <cell r="C35" t="str">
            <v>Estímulos al personal</v>
          </cell>
        </row>
        <row r="36">
          <cell r="A36" t="str">
            <v>1000</v>
          </cell>
          <cell r="B36">
            <v>1503</v>
          </cell>
          <cell r="C36" t="str">
            <v>Indemnizaciones por accidente en el trabajo</v>
          </cell>
        </row>
        <row r="37">
          <cell r="A37" t="str">
            <v>1000</v>
          </cell>
          <cell r="B37">
            <v>1601</v>
          </cell>
          <cell r="C37" t="str">
            <v>Ayuda para despensa</v>
          </cell>
        </row>
        <row r="38">
          <cell r="A38" t="str">
            <v>1000</v>
          </cell>
          <cell r="B38">
            <v>1602</v>
          </cell>
          <cell r="C38" t="str">
            <v>Ayuda para pasajes</v>
          </cell>
        </row>
        <row r="39">
          <cell r="A39" t="str">
            <v>1000</v>
          </cell>
          <cell r="B39">
            <v>1603</v>
          </cell>
          <cell r="C39" t="str">
            <v>Otras Ayudas</v>
          </cell>
        </row>
        <row r="40">
          <cell r="A40" t="str">
            <v>1000</v>
          </cell>
          <cell r="B40">
            <v>1604</v>
          </cell>
          <cell r="C40" t="str">
            <v>Ayuda para actividades de esparcimiento</v>
          </cell>
        </row>
        <row r="41">
          <cell r="A41" t="str">
            <v>1000</v>
          </cell>
          <cell r="B41">
            <v>1801</v>
          </cell>
          <cell r="C41" t="str">
            <v>Impacto al salario en el transcurso del año</v>
          </cell>
        </row>
        <row r="42">
          <cell r="A42" t="str">
            <v>1000</v>
          </cell>
          <cell r="B42">
            <v>1802</v>
          </cell>
          <cell r="C42" t="str">
            <v>Otras medidas de carácter laboral y económicas (Crédito al salario)</v>
          </cell>
        </row>
        <row r="43">
          <cell r="A43" t="str">
            <v>1000</v>
          </cell>
          <cell r="B43">
            <v>1901</v>
          </cell>
          <cell r="C43" t="str">
            <v>Salarios, gratificación anual y otras percepciones y retribuciones por seguridad social</v>
          </cell>
        </row>
        <row r="44">
          <cell r="A44" t="str">
            <v>2000</v>
          </cell>
          <cell r="B44">
            <v>2101</v>
          </cell>
          <cell r="C44" t="str">
            <v>Material de oficina</v>
          </cell>
        </row>
        <row r="45">
          <cell r="A45" t="str">
            <v>2000</v>
          </cell>
          <cell r="B45">
            <v>2102</v>
          </cell>
          <cell r="C45" t="str">
            <v>Material de limpieza</v>
          </cell>
        </row>
        <row r="46">
          <cell r="A46" t="str">
            <v>2000</v>
          </cell>
          <cell r="B46">
            <v>2103</v>
          </cell>
          <cell r="C46" t="str">
            <v xml:space="preserve">Material didáctico </v>
          </cell>
        </row>
        <row r="47">
          <cell r="A47" t="str">
            <v>2000</v>
          </cell>
          <cell r="B47">
            <v>2104</v>
          </cell>
          <cell r="C47" t="str">
            <v>Material estadístico y geográfico</v>
          </cell>
        </row>
        <row r="48">
          <cell r="A48" t="str">
            <v>2000</v>
          </cell>
          <cell r="B48">
            <v>2105</v>
          </cell>
          <cell r="C48" t="str">
            <v xml:space="preserve">Materiales y útiles de impresión y reproducción                        </v>
          </cell>
        </row>
        <row r="49">
          <cell r="A49" t="str">
            <v>2000</v>
          </cell>
          <cell r="B49">
            <v>2106</v>
          </cell>
          <cell r="C49" t="str">
            <v>Accesorios, materiales y útiles de equipo de cómputo electrónico</v>
          </cell>
        </row>
        <row r="50">
          <cell r="A50" t="str">
            <v>2000</v>
          </cell>
          <cell r="B50">
            <v>2201</v>
          </cell>
          <cell r="C50" t="str">
            <v>Alimentación para servidores públicos estatales</v>
          </cell>
        </row>
        <row r="51">
          <cell r="A51" t="str">
            <v>2000</v>
          </cell>
          <cell r="B51">
            <v>2202</v>
          </cell>
          <cell r="C51" t="str">
            <v>Alimentación para internos</v>
          </cell>
        </row>
        <row r="52">
          <cell r="A52" t="str">
            <v>2000</v>
          </cell>
          <cell r="B52">
            <v>2203</v>
          </cell>
          <cell r="C52" t="str">
            <v>Alimentación de animales</v>
          </cell>
        </row>
        <row r="53">
          <cell r="A53" t="str">
            <v>2000</v>
          </cell>
          <cell r="B53">
            <v>2204</v>
          </cell>
          <cell r="C53" t="str">
            <v>Utensilios para el servicio de alimentación</v>
          </cell>
        </row>
        <row r="54">
          <cell r="A54" t="str">
            <v>2000</v>
          </cell>
          <cell r="B54">
            <v>2301</v>
          </cell>
          <cell r="C54" t="str">
            <v>Materias primas</v>
          </cell>
        </row>
        <row r="55">
          <cell r="A55" t="str">
            <v>2000</v>
          </cell>
          <cell r="B55">
            <v>2302</v>
          </cell>
          <cell r="C55" t="str">
            <v>Refacciones, accesorios y herramientas menores</v>
          </cell>
        </row>
        <row r="56">
          <cell r="A56" t="str">
            <v>2000</v>
          </cell>
          <cell r="B56">
            <v>2401</v>
          </cell>
          <cell r="C56" t="str">
            <v>Materiales de construcción  y de reparación</v>
          </cell>
        </row>
        <row r="57">
          <cell r="A57" t="str">
            <v>2000</v>
          </cell>
          <cell r="B57">
            <v>2402</v>
          </cell>
          <cell r="C57" t="str">
            <v>Estructuras y manufacturas</v>
          </cell>
        </row>
        <row r="58">
          <cell r="A58" t="str">
            <v>2000</v>
          </cell>
          <cell r="B58">
            <v>2403</v>
          </cell>
          <cell r="C58" t="str">
            <v>Materiales complementarios</v>
          </cell>
        </row>
        <row r="59">
          <cell r="A59" t="str">
            <v>2000</v>
          </cell>
          <cell r="B59">
            <v>2404</v>
          </cell>
          <cell r="C59" t="str">
            <v>Material eléctrico</v>
          </cell>
        </row>
        <row r="60">
          <cell r="A60" t="str">
            <v>2000</v>
          </cell>
          <cell r="B60">
            <v>2501</v>
          </cell>
          <cell r="C60" t="str">
            <v>Sustancias químicas</v>
          </cell>
        </row>
        <row r="61">
          <cell r="A61" t="str">
            <v>2000</v>
          </cell>
          <cell r="B61">
            <v>2502</v>
          </cell>
          <cell r="C61" t="str">
            <v xml:space="preserve">Plaguicidas, abonos y fertilizantes </v>
          </cell>
        </row>
        <row r="62">
          <cell r="A62" t="str">
            <v>2000</v>
          </cell>
          <cell r="B62">
            <v>2503</v>
          </cell>
          <cell r="C62" t="str">
            <v>Medicinas y productos farmacéuticos</v>
          </cell>
        </row>
        <row r="63">
          <cell r="A63" t="str">
            <v>2000</v>
          </cell>
          <cell r="B63">
            <v>2506</v>
          </cell>
          <cell r="C63" t="str">
            <v xml:space="preserve">Materiales y suministros médicos </v>
          </cell>
        </row>
        <row r="64">
          <cell r="A64" t="str">
            <v>2000</v>
          </cell>
          <cell r="B64">
            <v>2507</v>
          </cell>
          <cell r="C64" t="str">
            <v>Materiales y suministros de laboratorio</v>
          </cell>
        </row>
        <row r="65">
          <cell r="A65" t="str">
            <v>2000</v>
          </cell>
          <cell r="B65">
            <v>2601</v>
          </cell>
          <cell r="C65" t="str">
            <v>Combustibles</v>
          </cell>
        </row>
        <row r="66">
          <cell r="A66" t="str">
            <v>2000</v>
          </cell>
          <cell r="B66">
            <v>2602</v>
          </cell>
          <cell r="C66" t="str">
            <v>Lubricantes y aditivos</v>
          </cell>
        </row>
        <row r="67">
          <cell r="A67" t="str">
            <v>2000</v>
          </cell>
          <cell r="B67">
            <v>2701</v>
          </cell>
          <cell r="C67" t="str">
            <v>Vestuario, uniformes y blancos</v>
          </cell>
        </row>
        <row r="68">
          <cell r="A68" t="str">
            <v>2000</v>
          </cell>
          <cell r="B68">
            <v>2702</v>
          </cell>
          <cell r="C68" t="str">
            <v>Prendas de protección</v>
          </cell>
        </row>
        <row r="69">
          <cell r="A69" t="str">
            <v>2000</v>
          </cell>
          <cell r="B69">
            <v>2703</v>
          </cell>
          <cell r="C69" t="str">
            <v>Artículos deportivos</v>
          </cell>
        </row>
        <row r="70">
          <cell r="A70" t="str">
            <v>2000</v>
          </cell>
          <cell r="B70">
            <v>2801</v>
          </cell>
          <cell r="C70" t="str">
            <v>Sustancias y materiales explosivos (para uso exclusivo de áreas  de Seguridad Pública)</v>
          </cell>
        </row>
        <row r="71">
          <cell r="A71" t="str">
            <v>2000</v>
          </cell>
          <cell r="B71">
            <v>2802</v>
          </cell>
          <cell r="C71" t="str">
            <v>Materiales de seguridad pública (para uso exclusivo de la áreas de  Seguridad Pública)</v>
          </cell>
        </row>
        <row r="72">
          <cell r="A72" t="str">
            <v>2000</v>
          </cell>
          <cell r="B72">
            <v>2901</v>
          </cell>
          <cell r="C72" t="str">
            <v xml:space="preserve">Placas para registro  </v>
          </cell>
        </row>
        <row r="73">
          <cell r="A73" t="str">
            <v>3000</v>
          </cell>
          <cell r="B73">
            <v>3101</v>
          </cell>
          <cell r="C73" t="str">
            <v>Servicio postal</v>
          </cell>
        </row>
        <row r="74">
          <cell r="A74" t="str">
            <v>3000</v>
          </cell>
          <cell r="B74">
            <v>3102</v>
          </cell>
          <cell r="C74" t="str">
            <v>Servicio telegráfico</v>
          </cell>
        </row>
        <row r="75">
          <cell r="A75" t="str">
            <v>3000</v>
          </cell>
          <cell r="B75">
            <v>3103</v>
          </cell>
          <cell r="C75" t="str">
            <v>Servicio telefónico</v>
          </cell>
        </row>
        <row r="76">
          <cell r="A76" t="str">
            <v>3000</v>
          </cell>
          <cell r="B76">
            <v>3104</v>
          </cell>
          <cell r="C76" t="str">
            <v>Servicio de energía eléctrica</v>
          </cell>
        </row>
        <row r="77">
          <cell r="A77" t="str">
            <v>3000</v>
          </cell>
          <cell r="B77">
            <v>3105</v>
          </cell>
          <cell r="C77" t="str">
            <v>Servicio de agua potable</v>
          </cell>
        </row>
        <row r="78">
          <cell r="A78" t="str">
            <v>3000</v>
          </cell>
          <cell r="B78">
            <v>3201</v>
          </cell>
          <cell r="C78" t="str">
            <v>Arrendamiento de edificios y locales</v>
          </cell>
        </row>
        <row r="79">
          <cell r="A79" t="str">
            <v>3000</v>
          </cell>
          <cell r="B79">
            <v>3203</v>
          </cell>
          <cell r="C79" t="str">
            <v>Arrendamiento de maquinaria y equipo</v>
          </cell>
        </row>
        <row r="80">
          <cell r="A80" t="str">
            <v>3000</v>
          </cell>
          <cell r="B80">
            <v>3204</v>
          </cell>
          <cell r="C80" t="str">
            <v>Arrendamiento de equipo de cómputo</v>
          </cell>
        </row>
        <row r="81">
          <cell r="A81" t="str">
            <v>3000</v>
          </cell>
          <cell r="B81">
            <v>3205</v>
          </cell>
          <cell r="C81" t="str">
            <v>Arrendamiento de vehículos</v>
          </cell>
        </row>
        <row r="82">
          <cell r="A82" t="str">
            <v>3000</v>
          </cell>
          <cell r="B82">
            <v>3206</v>
          </cell>
          <cell r="C82" t="str">
            <v>Arrendamientos especiales</v>
          </cell>
        </row>
        <row r="83">
          <cell r="A83" t="str">
            <v>3000</v>
          </cell>
          <cell r="B83">
            <v>3207</v>
          </cell>
          <cell r="C83" t="str">
            <v>Subrogaciones</v>
          </cell>
        </row>
        <row r="84">
          <cell r="A84" t="str">
            <v>3000</v>
          </cell>
          <cell r="B84">
            <v>3302</v>
          </cell>
          <cell r="C84" t="str">
            <v>Capacitación Institucional</v>
          </cell>
        </row>
        <row r="85">
          <cell r="A85" t="str">
            <v>3000</v>
          </cell>
          <cell r="B85">
            <v>3303</v>
          </cell>
          <cell r="C85" t="str">
            <v>Estudios Diversos</v>
          </cell>
        </row>
        <row r="86">
          <cell r="A86" t="str">
            <v>3000</v>
          </cell>
          <cell r="B86">
            <v>3304</v>
          </cell>
          <cell r="C86" t="str">
            <v>Capacitación Especializada</v>
          </cell>
        </row>
        <row r="87">
          <cell r="A87" t="str">
            <v>3000</v>
          </cell>
          <cell r="B87">
            <v>3401</v>
          </cell>
          <cell r="C87" t="str">
            <v>Almacenaje, embalaje y envase</v>
          </cell>
        </row>
        <row r="88">
          <cell r="A88" t="str">
            <v>3000</v>
          </cell>
          <cell r="B88">
            <v>3402</v>
          </cell>
          <cell r="C88" t="str">
            <v>Fletes y maniobras</v>
          </cell>
        </row>
        <row r="89">
          <cell r="A89" t="str">
            <v>3000</v>
          </cell>
          <cell r="B89">
            <v>3403</v>
          </cell>
          <cell r="C89" t="str">
            <v>Servicios de Vigilancia</v>
          </cell>
        </row>
        <row r="90">
          <cell r="A90" t="str">
            <v>3000</v>
          </cell>
          <cell r="B90">
            <v>3404</v>
          </cell>
          <cell r="C90" t="str">
            <v>Servicios de lavandería, limpieza, higiene y fumigación</v>
          </cell>
        </row>
        <row r="91">
          <cell r="A91" t="str">
            <v>3000</v>
          </cell>
          <cell r="B91">
            <v>3405</v>
          </cell>
          <cell r="C91" t="str">
            <v>Seguros</v>
          </cell>
        </row>
        <row r="92">
          <cell r="A92" t="str">
            <v>3000</v>
          </cell>
          <cell r="B92">
            <v>3406</v>
          </cell>
          <cell r="C92" t="str">
            <v>Intereses, descuentos y otros servicios bancarios</v>
          </cell>
        </row>
        <row r="93">
          <cell r="A93" t="str">
            <v>3000</v>
          </cell>
          <cell r="B93">
            <v>3409</v>
          </cell>
          <cell r="C93" t="str">
            <v>Otros Impuestos y derechos</v>
          </cell>
        </row>
        <row r="94">
          <cell r="A94" t="str">
            <v>3000</v>
          </cell>
          <cell r="B94">
            <v>3413</v>
          </cell>
          <cell r="C94" t="str">
            <v>Gastos en Actividades de Seguridad Pública</v>
          </cell>
        </row>
        <row r="95">
          <cell r="A95" t="str">
            <v>3000</v>
          </cell>
          <cell r="B95">
            <v>3501</v>
          </cell>
          <cell r="C95" t="str">
            <v>Mantenimiento y conservación de mobiliario y equipo de oficina</v>
          </cell>
        </row>
        <row r="96">
          <cell r="A96" t="str">
            <v>3000</v>
          </cell>
          <cell r="B96">
            <v>3502</v>
          </cell>
          <cell r="C96" t="str">
            <v>Mantenimiento y conservación de equipo de cómputo</v>
          </cell>
        </row>
        <row r="97">
          <cell r="A97" t="str">
            <v>3000</v>
          </cell>
          <cell r="B97">
            <v>3503</v>
          </cell>
          <cell r="C97" t="str">
            <v>Mantenimiento y conservación de maquinaria y equipo de transporte</v>
          </cell>
        </row>
        <row r="98">
          <cell r="A98" t="str">
            <v>3000</v>
          </cell>
          <cell r="B98">
            <v>3504</v>
          </cell>
          <cell r="C98" t="str">
            <v xml:space="preserve">Mantenimiento y conservación de inmuebles e instalaciones fijas </v>
          </cell>
        </row>
        <row r="99">
          <cell r="A99" t="str">
            <v>3000</v>
          </cell>
          <cell r="B99">
            <v>3505</v>
          </cell>
          <cell r="C99" t="str">
            <v>Mantenimiento y conservación de Material y Equipo de Seguridad Pública (para uso exclusivo de las Secretarías de Vialidad y Transporte, de Procuraduría General de Justicia y de Seguridad Pública)</v>
          </cell>
        </row>
        <row r="100">
          <cell r="A100" t="str">
            <v>3000</v>
          </cell>
          <cell r="B100">
            <v>3506</v>
          </cell>
          <cell r="C100" t="str">
            <v>Mantenimiento y conservación de maquinaria y equipo de trabajo específico</v>
          </cell>
        </row>
        <row r="101">
          <cell r="A101" t="str">
            <v>3000</v>
          </cell>
          <cell r="B101">
            <v>3601</v>
          </cell>
          <cell r="C101" t="str">
            <v>Gastos de difusión, información y publicaciones oficiales</v>
          </cell>
        </row>
        <row r="102">
          <cell r="A102" t="str">
            <v>3000</v>
          </cell>
          <cell r="B102">
            <v>3602</v>
          </cell>
          <cell r="C102" t="str">
            <v>Impresiones de papelería oficial</v>
          </cell>
        </row>
        <row r="103">
          <cell r="A103" t="str">
            <v>3000</v>
          </cell>
          <cell r="B103">
            <v>3603</v>
          </cell>
          <cell r="C103" t="str">
            <v>Espectáculos culturales (para uso exclusivo de las Secretarías de Turismo, de Educación y de Cultura)</v>
          </cell>
        </row>
        <row r="104">
          <cell r="A104" t="str">
            <v>3000</v>
          </cell>
          <cell r="B104">
            <v>3604</v>
          </cell>
          <cell r="C104" t="str">
            <v>Servicio de telecomunicaciones</v>
          </cell>
        </row>
        <row r="105">
          <cell r="A105" t="str">
            <v>3000</v>
          </cell>
          <cell r="B105">
            <v>3605</v>
          </cell>
          <cell r="C105" t="str">
            <v xml:space="preserve">Programa Tarifa Especial </v>
          </cell>
        </row>
        <row r="106">
          <cell r="A106" t="str">
            <v>3000</v>
          </cell>
          <cell r="B106">
            <v>3701</v>
          </cell>
          <cell r="C106" t="str">
            <v xml:space="preserve">Pasajes </v>
          </cell>
        </row>
        <row r="107">
          <cell r="A107" t="str">
            <v>3000</v>
          </cell>
          <cell r="B107">
            <v>3702</v>
          </cell>
          <cell r="C107" t="str">
            <v>Viáticos</v>
          </cell>
        </row>
        <row r="108">
          <cell r="A108" t="str">
            <v>3000</v>
          </cell>
          <cell r="B108">
            <v>3704</v>
          </cell>
          <cell r="C108" t="str">
            <v>Traslado de personal</v>
          </cell>
        </row>
        <row r="109">
          <cell r="A109" t="str">
            <v>3000</v>
          </cell>
          <cell r="B109">
            <v>3801</v>
          </cell>
          <cell r="C109" t="str">
            <v>Gastos de ceremonial y de orden social</v>
          </cell>
        </row>
        <row r="110">
          <cell r="A110" t="str">
            <v>3000</v>
          </cell>
          <cell r="B110">
            <v>3802</v>
          </cell>
          <cell r="C110" t="str">
            <v>Congresos, convenciones y exposiciones</v>
          </cell>
        </row>
        <row r="111">
          <cell r="A111" t="str">
            <v>3000</v>
          </cell>
          <cell r="B111">
            <v>3804</v>
          </cell>
          <cell r="C111" t="str">
            <v>Gastos menores</v>
          </cell>
        </row>
        <row r="112">
          <cell r="A112" t="str">
            <v>4000</v>
          </cell>
          <cell r="B112">
            <v>4101</v>
          </cell>
          <cell r="C112" t="str">
            <v>Poder Legislativo</v>
          </cell>
        </row>
        <row r="113">
          <cell r="A113" t="str">
            <v>4000</v>
          </cell>
          <cell r="B113">
            <v>4102</v>
          </cell>
          <cell r="C113" t="str">
            <v>Consejo Electoral del Estado</v>
          </cell>
        </row>
        <row r="114">
          <cell r="A114" t="str">
            <v>4000</v>
          </cell>
          <cell r="B114">
            <v>4103</v>
          </cell>
          <cell r="C114" t="str">
            <v>Comisión Estatal de Derechos Humanos</v>
          </cell>
        </row>
        <row r="115">
          <cell r="A115" t="str">
            <v>4000</v>
          </cell>
          <cell r="B115">
            <v>4111</v>
          </cell>
          <cell r="C115" t="str">
            <v>Supremo Tribunal de Justicia</v>
          </cell>
        </row>
        <row r="116">
          <cell r="A116" t="str">
            <v>4000</v>
          </cell>
          <cell r="B116">
            <v>4112</v>
          </cell>
          <cell r="C116" t="str">
            <v>Consejo General del Poder Judicial</v>
          </cell>
        </row>
        <row r="117">
          <cell r="A117" t="str">
            <v>4000</v>
          </cell>
          <cell r="B117">
            <v>4113</v>
          </cell>
          <cell r="C117" t="str">
            <v>Tribunal Electoral</v>
          </cell>
        </row>
        <row r="118">
          <cell r="A118" t="str">
            <v>4000</v>
          </cell>
          <cell r="B118">
            <v>4114</v>
          </cell>
          <cell r="C118" t="str">
            <v>Tribunal de lo Administrativo del Estado</v>
          </cell>
        </row>
        <row r="119">
          <cell r="A119" t="str">
            <v>4000</v>
          </cell>
          <cell r="B119">
            <v>4121</v>
          </cell>
          <cell r="C119" t="str">
            <v>Participaciones a Municipios por Ingresos Estatales</v>
          </cell>
        </row>
        <row r="120">
          <cell r="A120" t="str">
            <v>4000</v>
          </cell>
          <cell r="B120">
            <v>4122</v>
          </cell>
          <cell r="C120" t="str">
            <v>Participaciones a Municipios por Ingresos Federales</v>
          </cell>
        </row>
        <row r="121">
          <cell r="A121" t="str">
            <v>4000</v>
          </cell>
          <cell r="B121">
            <v>4131</v>
          </cell>
          <cell r="C121" t="str">
            <v>Fondo de Infraestructura Social Municipal</v>
          </cell>
        </row>
        <row r="122">
          <cell r="A122" t="str">
            <v>4000</v>
          </cell>
          <cell r="B122">
            <v>4132</v>
          </cell>
          <cell r="C122" t="str">
            <v>Fondo de Fortalecimiento Municipal</v>
          </cell>
        </row>
        <row r="123">
          <cell r="A123" t="str">
            <v>4000</v>
          </cell>
          <cell r="B123">
            <v>4211</v>
          </cell>
          <cell r="C123" t="str">
            <v>Universidad de Guadalajara</v>
          </cell>
        </row>
        <row r="124">
          <cell r="A124" t="str">
            <v>4000</v>
          </cell>
          <cell r="B124">
            <v>4212</v>
          </cell>
          <cell r="C124" t="str">
            <v>Colegio de Estudios Científicos y Tecnológicos del Estado de Jalisco</v>
          </cell>
        </row>
        <row r="125">
          <cell r="A125" t="str">
            <v>4000</v>
          </cell>
          <cell r="B125">
            <v>4213</v>
          </cell>
          <cell r="C125" t="str">
            <v>Colegio de Bachilleres del Estado de Jalisco</v>
          </cell>
        </row>
        <row r="126">
          <cell r="A126" t="str">
            <v>4000</v>
          </cell>
          <cell r="B126">
            <v>4214</v>
          </cell>
          <cell r="C126" t="str">
            <v>Instituto de la Madera, Celulosa y Papel</v>
          </cell>
        </row>
        <row r="127">
          <cell r="A127" t="str">
            <v>4000</v>
          </cell>
          <cell r="B127">
            <v>4215</v>
          </cell>
          <cell r="C127" t="str">
            <v>Consejo Estatal para el Fomento Deportivo y el Apoyo a la Juventud</v>
          </cell>
        </row>
        <row r="128">
          <cell r="A128" t="str">
            <v>4000</v>
          </cell>
          <cell r="B128">
            <v>4216</v>
          </cell>
          <cell r="C128" t="str">
            <v>Instituto Descentralizado Estatal de Formación para el Trabajo (IDEFT)</v>
          </cell>
        </row>
        <row r="129">
          <cell r="A129" t="str">
            <v>4000</v>
          </cell>
          <cell r="B129">
            <v>4217</v>
          </cell>
          <cell r="C129" t="str">
            <v>Comité Administrador del Programa Estatal de Construcción de Escuelas (C.A.P.E.C.E.)</v>
          </cell>
        </row>
        <row r="130">
          <cell r="A130" t="str">
            <v>4000</v>
          </cell>
          <cell r="B130">
            <v>4218</v>
          </cell>
          <cell r="C130" t="str">
            <v>Universidad Tecnológica</v>
          </cell>
        </row>
        <row r="131">
          <cell r="A131" t="str">
            <v>4000</v>
          </cell>
          <cell r="B131">
            <v>4219</v>
          </cell>
          <cell r="C131" t="str">
            <v>Instituto Estatal para la Educación de los Adultos (IEEA)</v>
          </cell>
        </row>
        <row r="132">
          <cell r="A132" t="str">
            <v>4000</v>
          </cell>
          <cell r="B132">
            <v>4221</v>
          </cell>
          <cell r="C132" t="str">
            <v>Instituto Cultural Cabañas</v>
          </cell>
        </row>
        <row r="133">
          <cell r="A133" t="str">
            <v>4000</v>
          </cell>
          <cell r="B133">
            <v>4223</v>
          </cell>
          <cell r="C133" t="str">
            <v>Instituto Jalisciense de Antropología e Historia</v>
          </cell>
        </row>
        <row r="134">
          <cell r="A134" t="str">
            <v>4000</v>
          </cell>
          <cell r="B134">
            <v>4224</v>
          </cell>
          <cell r="C134" t="str">
            <v>Instituto de la Artesanía Jalisciense</v>
          </cell>
        </row>
        <row r="135">
          <cell r="A135" t="str">
            <v>4000</v>
          </cell>
          <cell r="B135">
            <v>4225</v>
          </cell>
          <cell r="C135" t="str">
            <v>Instituto Jalisciense de la Calidad</v>
          </cell>
        </row>
        <row r="136">
          <cell r="A136" t="str">
            <v>4000</v>
          </cell>
          <cell r="B136">
            <v>4226</v>
          </cell>
          <cell r="C136" t="str">
            <v>Consejo Estatal de Ciencia y Tecnología del Estado de Jalisco</v>
          </cell>
        </row>
        <row r="137">
          <cell r="A137" t="str">
            <v>4000</v>
          </cell>
          <cell r="B137">
            <v>4227</v>
          </cell>
          <cell r="C137" t="str">
            <v>Fondo de Ciencia y Tecnología</v>
          </cell>
        </row>
        <row r="138">
          <cell r="A138" t="str">
            <v>4000</v>
          </cell>
          <cell r="B138">
            <v>4228</v>
          </cell>
          <cell r="C138" t="str">
            <v>Institutos Tecnológicos en el Interior del Estado</v>
          </cell>
        </row>
        <row r="139">
          <cell r="A139" t="str">
            <v>4000</v>
          </cell>
          <cell r="B139">
            <v>4229</v>
          </cell>
          <cell r="C139" t="str">
            <v>Escuela de Conservación y Restauración de Occidente</v>
          </cell>
        </row>
        <row r="140">
          <cell r="A140" t="str">
            <v>4000</v>
          </cell>
          <cell r="B140">
            <v>4234</v>
          </cell>
          <cell r="C140" t="str">
            <v>Instituto de Información Territorial del Estado de Jalisco</v>
          </cell>
        </row>
        <row r="141">
          <cell r="A141" t="str">
            <v>4000</v>
          </cell>
          <cell r="B141">
            <v>4232</v>
          </cell>
          <cell r="C141" t="str">
            <v>Instituto de Estudios del Federalismo "Prisciliano Sánchez"</v>
          </cell>
        </row>
        <row r="142">
          <cell r="A142" t="str">
            <v>4000</v>
          </cell>
          <cell r="B142">
            <v>4233</v>
          </cell>
          <cell r="C142" t="str">
            <v>Colegio de Educacion Profesional Tecnica del Estado de Jalisco</v>
          </cell>
        </row>
        <row r="143">
          <cell r="A143" t="str">
            <v>4000</v>
          </cell>
          <cell r="B143">
            <v>4234</v>
          </cell>
          <cell r="C143" t="str">
            <v>Instituto Jalisciense de la Juventud</v>
          </cell>
        </row>
        <row r="144">
          <cell r="A144" t="str">
            <v>4000</v>
          </cell>
          <cell r="B144">
            <v>4235</v>
          </cell>
          <cell r="C144" t="str">
            <v>Instituto Estatal de la Mujer</v>
          </cell>
        </row>
        <row r="145">
          <cell r="A145" t="str">
            <v>4000</v>
          </cell>
          <cell r="B145">
            <v>4244</v>
          </cell>
          <cell r="C145" t="str">
            <v>OPD Servicios de Salud Jalisco</v>
          </cell>
        </row>
        <row r="146">
          <cell r="A146" t="str">
            <v>4000</v>
          </cell>
          <cell r="B146">
            <v>4245</v>
          </cell>
          <cell r="C146" t="str">
            <v>OPD Hospital Civil de Guadalajara</v>
          </cell>
        </row>
        <row r="147">
          <cell r="A147" t="str">
            <v>4000</v>
          </cell>
          <cell r="B147">
            <v>4246</v>
          </cell>
          <cell r="C147" t="str">
            <v>Instituto Jalisciense de Cancerología</v>
          </cell>
        </row>
        <row r="148">
          <cell r="A148" t="str">
            <v>4000</v>
          </cell>
          <cell r="B148">
            <v>4247</v>
          </cell>
          <cell r="C148" t="str">
            <v>Consejo Estatal de Transplantes de Órganos y Tejidos</v>
          </cell>
        </row>
        <row r="149">
          <cell r="A149" t="str">
            <v>4000</v>
          </cell>
          <cell r="B149">
            <v>4248</v>
          </cell>
          <cell r="C149" t="str">
            <v>Instituto Jalisciense de Salud Mental</v>
          </cell>
        </row>
        <row r="150">
          <cell r="A150" t="str">
            <v>4000</v>
          </cell>
          <cell r="B150">
            <v>4249</v>
          </cell>
          <cell r="C150" t="str">
            <v>Instituto Jalisciense de Alivio del Dolor y Cuidados Paliativos</v>
          </cell>
        </row>
        <row r="151">
          <cell r="A151" t="str">
            <v>4000</v>
          </cell>
          <cell r="B151">
            <v>4251</v>
          </cell>
          <cell r="C151" t="str">
            <v>Sistema para el Desarrollo Integral de la Familia "Jalisco" (DIF)</v>
          </cell>
        </row>
        <row r="152">
          <cell r="A152" t="str">
            <v>4000</v>
          </cell>
          <cell r="B152">
            <v>4252</v>
          </cell>
          <cell r="C152" t="str">
            <v>Instituto Cabañas</v>
          </cell>
        </row>
        <row r="153">
          <cell r="A153" t="str">
            <v>4000</v>
          </cell>
          <cell r="B153">
            <v>4253</v>
          </cell>
          <cell r="C153" t="str">
            <v>Instituto Jalisciense de Asistencia Social</v>
          </cell>
        </row>
        <row r="154">
          <cell r="A154" t="str">
            <v>4000</v>
          </cell>
          <cell r="B154">
            <v>4254</v>
          </cell>
          <cell r="C154" t="str">
            <v>Industria Jaliscience de Rehabilitación Social (I.N.J.A.L.R.E.S.O.)</v>
          </cell>
        </row>
        <row r="155">
          <cell r="A155" t="str">
            <v>4000</v>
          </cell>
          <cell r="B155">
            <v>4256</v>
          </cell>
          <cell r="C155" t="str">
            <v>Consejo Estatal de Población</v>
          </cell>
        </row>
        <row r="156">
          <cell r="A156" t="str">
            <v>4000</v>
          </cell>
          <cell r="B156">
            <v>4257</v>
          </cell>
          <cell r="C156" t="str">
            <v>Consejo Ciudadano de Seguridad Publica, Prevención y Readaptación Social</v>
          </cell>
        </row>
        <row r="157">
          <cell r="A157" t="str">
            <v>4000</v>
          </cell>
          <cell r="B157">
            <v>4258</v>
          </cell>
          <cell r="C157" t="str">
            <v>Centro de Atención a Víctimas del Delito</v>
          </cell>
        </row>
        <row r="158">
          <cell r="A158" t="str">
            <v>4000</v>
          </cell>
          <cell r="B158">
            <v>4259</v>
          </cell>
          <cell r="C158" t="str">
            <v>Fideicomiso Programa de Seguridad (FOSEG)</v>
          </cell>
        </row>
        <row r="159">
          <cell r="A159" t="str">
            <v>4000</v>
          </cell>
          <cell r="B159">
            <v>4261</v>
          </cell>
          <cell r="C159" t="str">
            <v>Procuraduría de Desarrollo Urbano</v>
          </cell>
        </row>
        <row r="160">
          <cell r="A160" t="str">
            <v>4000</v>
          </cell>
          <cell r="B160">
            <v>4262</v>
          </cell>
          <cell r="C160" t="str">
            <v>Subsidios a Municipios</v>
          </cell>
        </row>
        <row r="161">
          <cell r="A161" t="str">
            <v>4000</v>
          </cell>
          <cell r="B161">
            <v>4263</v>
          </cell>
          <cell r="C161" t="str">
            <v>Aportación Estatal para el  Desarrollo de Infraestructura en los Municipios</v>
          </cell>
        </row>
        <row r="162">
          <cell r="A162" t="str">
            <v>4000</v>
          </cell>
          <cell r="B162">
            <v>4265</v>
          </cell>
          <cell r="C162" t="str">
            <v>Comision Estatal de Agua y Saneamiento del Estado de Jalisco</v>
          </cell>
        </row>
        <row r="163">
          <cell r="A163" t="str">
            <v>4000</v>
          </cell>
          <cell r="B163">
            <v>4266</v>
          </cell>
          <cell r="C163" t="str">
            <v>Fondo de regionalizacion</v>
          </cell>
        </row>
        <row r="164">
          <cell r="A164" t="str">
            <v>4000</v>
          </cell>
          <cell r="B164">
            <v>4271</v>
          </cell>
          <cell r="C164" t="str">
            <v>Unidad Estatal de Protección Civil</v>
          </cell>
        </row>
        <row r="165">
          <cell r="A165" t="str">
            <v>4000</v>
          </cell>
          <cell r="B165">
            <v>4272</v>
          </cell>
          <cell r="C165" t="str">
            <v>Instituto Jalisciense de Ciencias Forenses</v>
          </cell>
        </row>
        <row r="166">
          <cell r="A166" t="str">
            <v>4000</v>
          </cell>
          <cell r="B166">
            <v>4273</v>
          </cell>
          <cell r="C166" t="str">
            <v>Participación Estatal del Convenio de Desarrollo Social</v>
          </cell>
        </row>
        <row r="167">
          <cell r="A167" t="str">
            <v>4000</v>
          </cell>
          <cell r="B167">
            <v>4283</v>
          </cell>
          <cell r="C167" t="str">
            <v>Parque de la Solidaridad</v>
          </cell>
        </row>
        <row r="168">
          <cell r="A168" t="str">
            <v>4000</v>
          </cell>
          <cell r="B168">
            <v>4286</v>
          </cell>
          <cell r="C168" t="str">
            <v>Fomento al Turismo en Puerto Vallarta.</v>
          </cell>
        </row>
        <row r="169">
          <cell r="A169" t="str">
            <v>4000</v>
          </cell>
          <cell r="B169">
            <v>4287</v>
          </cell>
          <cell r="C169" t="str">
            <v>Inmobiliaria y Promotora de Vivienda de Interés Público del Estado (IPROVIPE)</v>
          </cell>
        </row>
        <row r="170">
          <cell r="A170" t="str">
            <v>4000</v>
          </cell>
          <cell r="B170">
            <v>4288</v>
          </cell>
          <cell r="C170" t="str">
            <v>Fondo Jalisco de Fomento Empresarial</v>
          </cell>
        </row>
        <row r="171">
          <cell r="A171" t="str">
            <v>4000</v>
          </cell>
          <cell r="B171">
            <v>4292</v>
          </cell>
          <cell r="C171" t="str">
            <v>Aportación a la Promoción Turística del Estado</v>
          </cell>
        </row>
        <row r="172">
          <cell r="A172" t="str">
            <v>4000</v>
          </cell>
          <cell r="B172">
            <v>4293</v>
          </cell>
          <cell r="C172" t="str">
            <v>Aportación a la Promoción Económica del Estado</v>
          </cell>
        </row>
        <row r="173">
          <cell r="A173" t="str">
            <v>4000</v>
          </cell>
          <cell r="B173">
            <v>4295</v>
          </cell>
          <cell r="C173" t="str">
            <v>Aportación al Consejo Promotor del Museo del Niño</v>
          </cell>
        </row>
        <row r="174">
          <cell r="A174" t="str">
            <v>4000</v>
          </cell>
          <cell r="B174">
            <v>4297</v>
          </cell>
          <cell r="C174" t="str">
            <v>Consejo Estatal de Promoción Económica</v>
          </cell>
        </row>
        <row r="175">
          <cell r="A175" t="str">
            <v>4000</v>
          </cell>
          <cell r="B175">
            <v>4299</v>
          </cell>
          <cell r="C175" t="str">
            <v>Comite para el Fomento y Proteccion Pecuaria, A.C.</v>
          </cell>
        </row>
        <row r="176">
          <cell r="A176" t="str">
            <v>4000</v>
          </cell>
          <cell r="B176">
            <v>4301</v>
          </cell>
          <cell r="C176" t="str">
            <v>Pensiones</v>
          </cell>
        </row>
        <row r="177">
          <cell r="A177" t="str">
            <v>4000</v>
          </cell>
          <cell r="B177">
            <v>4303</v>
          </cell>
          <cell r="C177" t="str">
            <v>Pagos de Defunción</v>
          </cell>
        </row>
        <row r="178">
          <cell r="A178" t="str">
            <v>4000</v>
          </cell>
          <cell r="B178">
            <v>4304</v>
          </cell>
          <cell r="C178" t="str">
            <v>Becas</v>
          </cell>
        </row>
        <row r="179">
          <cell r="A179" t="str">
            <v>4000</v>
          </cell>
          <cell r="B179">
            <v>4306</v>
          </cell>
          <cell r="C179" t="str">
            <v>Pre y Premios</v>
          </cell>
        </row>
        <row r="180">
          <cell r="A180" t="str">
            <v>4000</v>
          </cell>
          <cell r="B180">
            <v>4307</v>
          </cell>
          <cell r="C180" t="str">
            <v>Ayuda a Instituciones sin Fines de Lucro</v>
          </cell>
        </row>
        <row r="181">
          <cell r="A181" t="str">
            <v>4000</v>
          </cell>
          <cell r="B181">
            <v>4311</v>
          </cell>
          <cell r="C181" t="str">
            <v>Fideicomiso Alianza para el Campo (FACEJ)</v>
          </cell>
        </row>
        <row r="182">
          <cell r="A182" t="str">
            <v>4000</v>
          </cell>
          <cell r="B182">
            <v>4312</v>
          </cell>
          <cell r="C182" t="str">
            <v>Fideicomiso para la Administración de Programas de Desarrollo Forestal del Estado de Jalisco (FIPRODEFO)</v>
          </cell>
        </row>
        <row r="183">
          <cell r="A183" t="str">
            <v>4000</v>
          </cell>
          <cell r="B183">
            <v>4313</v>
          </cell>
          <cell r="C183" t="str">
            <v>Fideicomiso Bosque de la Primavera</v>
          </cell>
        </row>
        <row r="184">
          <cell r="A184" t="str">
            <v>4000</v>
          </cell>
          <cell r="B184">
            <v>4314</v>
          </cell>
          <cell r="C184" t="str">
            <v>Fideicomiso para el Desarrollo Forestal (FIDEFOR)</v>
          </cell>
        </row>
        <row r="185">
          <cell r="A185" t="str">
            <v>4000</v>
          </cell>
          <cell r="B185">
            <v>4315</v>
          </cell>
          <cell r="C185" t="str">
            <v>Apoyos a Proyectos Productivos Rurales</v>
          </cell>
        </row>
        <row r="186">
          <cell r="A186" t="str">
            <v>4000</v>
          </cell>
          <cell r="B186">
            <v>4318</v>
          </cell>
          <cell r="C186" t="str">
            <v>Fideicomiso para la gestión integral de la Cuenca del Río Ayuquila</v>
          </cell>
        </row>
        <row r="187">
          <cell r="A187" t="str">
            <v>4000</v>
          </cell>
          <cell r="B187">
            <v>4319</v>
          </cell>
          <cell r="C187" t="str">
            <v>Fideicomiso de Apoyos a la Rentabilidad Agrícola de los Productores de Maíz del Estado de Jalisco (FARAJAL)</v>
          </cell>
        </row>
        <row r="188">
          <cell r="A188" t="str">
            <v>4000</v>
          </cell>
          <cell r="B188">
            <v>4411</v>
          </cell>
          <cell r="C188" t="str">
            <v>Comision de Arbitraje Medico del Estado de Jalisco</v>
          </cell>
        </row>
        <row r="189">
          <cell r="A189" t="str">
            <v>4000</v>
          </cell>
          <cell r="B189">
            <v>412</v>
          </cell>
          <cell r="C189" t="str">
            <v>Programa de Homologación de Defensores de Oficio</v>
          </cell>
        </row>
        <row r="190">
          <cell r="A190" t="str">
            <v>4000</v>
          </cell>
          <cell r="B190">
            <v>4413</v>
          </cell>
          <cell r="C190" t="str">
            <v>Sistema Estatal de Información Jalisco</v>
          </cell>
        </row>
        <row r="191">
          <cell r="A191" t="str">
            <v>4000</v>
          </cell>
          <cell r="B191">
            <v>4414</v>
          </cell>
          <cell r="C191" t="str">
            <v>Instituto de Fomento al Comercio Exterior del Estado de Jalisco</v>
          </cell>
        </row>
        <row r="192">
          <cell r="A192" t="str">
            <v>4000</v>
          </cell>
          <cell r="B192">
            <v>4415</v>
          </cell>
          <cell r="C192" t="str">
            <v>Organismo Coordinador de la Operación Integral del Servicio de Transporte Público del Estado</v>
          </cell>
        </row>
        <row r="193">
          <cell r="A193" t="str">
            <v>4000</v>
          </cell>
          <cell r="B193">
            <v>4416</v>
          </cell>
          <cell r="C193" t="str">
            <v>Centro de Investigación de la Vialidad y el Transporte</v>
          </cell>
        </row>
        <row r="194">
          <cell r="A194" t="str">
            <v>5000</v>
          </cell>
          <cell r="B194">
            <v>5101</v>
          </cell>
          <cell r="C194" t="str">
            <v>Mobiliario</v>
          </cell>
        </row>
        <row r="195">
          <cell r="A195" t="str">
            <v>5000</v>
          </cell>
          <cell r="B195">
            <v>5102</v>
          </cell>
          <cell r="C195" t="str">
            <v>Equipo de oficina</v>
          </cell>
        </row>
        <row r="196">
          <cell r="A196" t="str">
            <v>5000</v>
          </cell>
          <cell r="B196">
            <v>5103</v>
          </cell>
          <cell r="C196" t="str">
            <v xml:space="preserve">Equipo educacional y recreativo </v>
          </cell>
        </row>
        <row r="197">
          <cell r="A197" t="str">
            <v>5000</v>
          </cell>
          <cell r="B197">
            <v>5104</v>
          </cell>
          <cell r="C197" t="str">
            <v>Bienes artísticos y culturales</v>
          </cell>
        </row>
        <row r="198">
          <cell r="A198" t="str">
            <v>5000</v>
          </cell>
          <cell r="B198">
            <v>5201</v>
          </cell>
          <cell r="C198" t="str">
            <v xml:space="preserve">Maquinaria y equipo agropecuario </v>
          </cell>
        </row>
        <row r="199">
          <cell r="A199" t="str">
            <v>5000</v>
          </cell>
          <cell r="B199">
            <v>5202</v>
          </cell>
          <cell r="C199" t="str">
            <v>Maquinaria y equipo industrial</v>
          </cell>
        </row>
        <row r="200">
          <cell r="A200" t="str">
            <v>5000</v>
          </cell>
          <cell r="B200">
            <v>5203</v>
          </cell>
          <cell r="C200" t="str">
            <v xml:space="preserve">Maquinaria y equipo de construcción </v>
          </cell>
        </row>
        <row r="201">
          <cell r="A201" t="str">
            <v>5000</v>
          </cell>
          <cell r="B201">
            <v>5204</v>
          </cell>
          <cell r="C201" t="str">
            <v>Equipo de telefonía y telecomunicaciones</v>
          </cell>
        </row>
        <row r="202">
          <cell r="A202" t="str">
            <v>5000</v>
          </cell>
          <cell r="B202">
            <v>5205</v>
          </cell>
          <cell r="C202" t="str">
            <v>Maquinaria y equipo electrónico</v>
          </cell>
        </row>
        <row r="203">
          <cell r="A203" t="str">
            <v>5000</v>
          </cell>
          <cell r="B203">
            <v>5206</v>
          </cell>
          <cell r="C203" t="str">
            <v>Equipo de computación electrónico</v>
          </cell>
        </row>
        <row r="204">
          <cell r="A204" t="str">
            <v>5000</v>
          </cell>
          <cell r="B204">
            <v>5207</v>
          </cell>
          <cell r="C204" t="str">
            <v>Maquinaria y equipo diverso</v>
          </cell>
        </row>
        <row r="205">
          <cell r="A205" t="str">
            <v>5000</v>
          </cell>
          <cell r="B205">
            <v>5208</v>
          </cell>
          <cell r="C205" t="str">
            <v>Equipo para semaforización (para uso exclusivo de la Secretaría de Vialidad y Transporte)</v>
          </cell>
        </row>
        <row r="206">
          <cell r="A206" t="str">
            <v>5000</v>
          </cell>
          <cell r="B206">
            <v>5301</v>
          </cell>
          <cell r="C206" t="str">
            <v>Vehículos y equipo terrestre</v>
          </cell>
        </row>
        <row r="207">
          <cell r="A207" t="str">
            <v>5000</v>
          </cell>
          <cell r="B207">
            <v>5304</v>
          </cell>
          <cell r="C207" t="str">
            <v>Vehículos y equipo auxiliar de transporte</v>
          </cell>
        </row>
        <row r="208">
          <cell r="A208" t="str">
            <v>5000</v>
          </cell>
          <cell r="B208">
            <v>5401</v>
          </cell>
          <cell r="C208" t="str">
            <v>Equipo médico</v>
          </cell>
        </row>
        <row r="209">
          <cell r="A209" t="str">
            <v>5000</v>
          </cell>
          <cell r="B209">
            <v>5402</v>
          </cell>
          <cell r="C209" t="str">
            <v>Instrumental médico</v>
          </cell>
        </row>
        <row r="210">
          <cell r="A210" t="str">
            <v>5000</v>
          </cell>
          <cell r="B210">
            <v>5501</v>
          </cell>
          <cell r="C210" t="str">
            <v>Herramientas y máquinas-herramienta</v>
          </cell>
        </row>
        <row r="211">
          <cell r="A211" t="str">
            <v>5000</v>
          </cell>
          <cell r="B211">
            <v>5502</v>
          </cell>
          <cell r="C211" t="str">
            <v>Refacciones y accesorios mayores</v>
          </cell>
        </row>
        <row r="212">
          <cell r="A212" t="str">
            <v>5000</v>
          </cell>
          <cell r="B212">
            <v>5602</v>
          </cell>
          <cell r="C212" t="str">
            <v xml:space="preserve">Animales de reproducción </v>
          </cell>
        </row>
        <row r="213">
          <cell r="A213" t="str">
            <v>5000</v>
          </cell>
          <cell r="B213">
            <v>5701</v>
          </cell>
          <cell r="C213" t="str">
            <v>Edificios y locales</v>
          </cell>
        </row>
        <row r="214">
          <cell r="A214" t="str">
            <v>5000</v>
          </cell>
          <cell r="B214">
            <v>5702</v>
          </cell>
          <cell r="C214" t="str">
            <v>Terrenos</v>
          </cell>
        </row>
        <row r="215">
          <cell r="A215" t="str">
            <v>5000</v>
          </cell>
          <cell r="B215">
            <v>5703</v>
          </cell>
          <cell r="C215" t="str">
            <v>Indemnizaciones y expropiaciones de inmuebles</v>
          </cell>
        </row>
        <row r="216">
          <cell r="A216" t="str">
            <v>5000</v>
          </cell>
          <cell r="B216">
            <v>5801</v>
          </cell>
          <cell r="C216" t="str">
            <v>Equipo de seguridad pública (para uso exclusivo de las áreas de Seguridad Pública)</v>
          </cell>
        </row>
        <row r="217">
          <cell r="A217" t="str">
            <v>5000</v>
          </cell>
          <cell r="B217">
            <v>5802</v>
          </cell>
          <cell r="C217" t="str">
            <v>Complementarias</v>
          </cell>
        </row>
        <row r="218">
          <cell r="A218" t="str">
            <v>6000</v>
          </cell>
          <cell r="B218">
            <v>6211</v>
          </cell>
          <cell r="C218" t="str">
            <v>Construcción</v>
          </cell>
        </row>
        <row r="219">
          <cell r="A219" t="str">
            <v>6000</v>
          </cell>
          <cell r="B219">
            <v>6221</v>
          </cell>
          <cell r="C219" t="str">
            <v>Construcción</v>
          </cell>
        </row>
        <row r="220">
          <cell r="A220" t="str">
            <v>6000</v>
          </cell>
          <cell r="B220">
            <v>6222</v>
          </cell>
          <cell r="C220" t="str">
            <v>Ampliación</v>
          </cell>
        </row>
        <row r="221">
          <cell r="A221" t="str">
            <v>6000</v>
          </cell>
          <cell r="B221">
            <v>6223</v>
          </cell>
          <cell r="C221" t="str">
            <v>Rehabilitación</v>
          </cell>
        </row>
        <row r="222">
          <cell r="A222" t="str">
            <v>6000</v>
          </cell>
          <cell r="B222">
            <v>6224</v>
          </cell>
          <cell r="C222" t="str">
            <v>Proyectos</v>
          </cell>
        </row>
        <row r="223">
          <cell r="A223" t="str">
            <v>6000</v>
          </cell>
          <cell r="B223">
            <v>6231</v>
          </cell>
          <cell r="C223" t="str">
            <v>Construcción</v>
          </cell>
        </row>
        <row r="224">
          <cell r="A224" t="str">
            <v>6000</v>
          </cell>
          <cell r="B224">
            <v>6232</v>
          </cell>
          <cell r="C224" t="str">
            <v>Ampliación</v>
          </cell>
        </row>
        <row r="225">
          <cell r="A225" t="str">
            <v>6000</v>
          </cell>
          <cell r="B225">
            <v>6321</v>
          </cell>
          <cell r="C225" t="str">
            <v>Construcción</v>
          </cell>
        </row>
        <row r="226">
          <cell r="A226" t="str">
            <v>6000</v>
          </cell>
          <cell r="B226">
            <v>6322</v>
          </cell>
          <cell r="C226" t="str">
            <v>Ampliación</v>
          </cell>
        </row>
        <row r="227">
          <cell r="A227" t="str">
            <v>6000</v>
          </cell>
          <cell r="B227">
            <v>6331</v>
          </cell>
          <cell r="C227" t="str">
            <v>Construcción</v>
          </cell>
        </row>
        <row r="228">
          <cell r="A228" t="str">
            <v>6000</v>
          </cell>
          <cell r="B228">
            <v>6332</v>
          </cell>
          <cell r="C228" t="str">
            <v xml:space="preserve">Ampliación </v>
          </cell>
        </row>
        <row r="229">
          <cell r="A229" t="str">
            <v>6000</v>
          </cell>
          <cell r="B229">
            <v>6341</v>
          </cell>
          <cell r="C229" t="str">
            <v>Construcción</v>
          </cell>
        </row>
        <row r="230">
          <cell r="A230" t="str">
            <v>6000</v>
          </cell>
          <cell r="B230">
            <v>6342</v>
          </cell>
          <cell r="C230" t="str">
            <v>Ampliación</v>
          </cell>
        </row>
        <row r="231">
          <cell r="A231" t="str">
            <v>6000</v>
          </cell>
          <cell r="B231">
            <v>6343</v>
          </cell>
          <cell r="C231" t="str">
            <v>Rehabilitación</v>
          </cell>
        </row>
        <row r="232">
          <cell r="A232" t="str">
            <v>6000</v>
          </cell>
          <cell r="B232">
            <v>6344</v>
          </cell>
          <cell r="C232" t="str">
            <v>Proyectos</v>
          </cell>
        </row>
        <row r="233">
          <cell r="A233" t="str">
            <v>6000</v>
          </cell>
          <cell r="B233">
            <v>6346</v>
          </cell>
          <cell r="C233" t="str">
            <v>Equipamiento</v>
          </cell>
        </row>
        <row r="234">
          <cell r="A234" t="str">
            <v>6000</v>
          </cell>
          <cell r="B234">
            <v>6411</v>
          </cell>
          <cell r="C234" t="str">
            <v>Construcción</v>
          </cell>
        </row>
        <row r="235">
          <cell r="A235" t="str">
            <v>6000</v>
          </cell>
          <cell r="B235">
            <v>6142</v>
          </cell>
          <cell r="C235" t="str">
            <v>Ampliación</v>
          </cell>
        </row>
        <row r="236">
          <cell r="A236" t="str">
            <v>6000</v>
          </cell>
          <cell r="B236">
            <v>6143</v>
          </cell>
          <cell r="C236" t="str">
            <v>Rehabilitación</v>
          </cell>
        </row>
        <row r="237">
          <cell r="A237" t="str">
            <v>6000</v>
          </cell>
          <cell r="B237">
            <v>6122</v>
          </cell>
          <cell r="C237" t="str">
            <v>Ampliación</v>
          </cell>
        </row>
        <row r="238">
          <cell r="A238" t="str">
            <v>8000</v>
          </cell>
          <cell r="B238">
            <v>8101</v>
          </cell>
          <cell r="C238" t="str">
            <v>Erogaciones Contingentes</v>
          </cell>
        </row>
        <row r="239">
          <cell r="A239" t="str">
            <v>8000</v>
          </cell>
          <cell r="B239">
            <v>8202</v>
          </cell>
          <cell r="C239" t="str">
            <v>Erogaciones imprevistas (para uso exclusivo de la Secretaría de Finanzas)</v>
          </cell>
        </row>
        <row r="240">
          <cell r="A240" t="str">
            <v>9000</v>
          </cell>
          <cell r="B240">
            <v>9101</v>
          </cell>
          <cell r="C240" t="str">
            <v xml:space="preserve">Amortización de la deuda pública </v>
          </cell>
        </row>
        <row r="241">
          <cell r="A241" t="str">
            <v>9000</v>
          </cell>
          <cell r="B241">
            <v>9201</v>
          </cell>
          <cell r="C241" t="str">
            <v>Intereses de la deuda pública</v>
          </cell>
        </row>
        <row r="242">
          <cell r="A242" t="str">
            <v>9000</v>
          </cell>
          <cell r="B242">
            <v>9901</v>
          </cell>
          <cell r="C242" t="str">
            <v>ADEFAS por servicios personales</v>
          </cell>
        </row>
        <row r="243">
          <cell r="A243" t="str">
            <v>9000</v>
          </cell>
          <cell r="B243">
            <v>9902</v>
          </cell>
          <cell r="C243" t="str">
            <v>ADEFAS por conceptos distintos de servicios personales</v>
          </cell>
        </row>
        <row r="244">
          <cell r="A244" t="str">
            <v>9000</v>
          </cell>
          <cell r="B244">
            <v>9903</v>
          </cell>
          <cell r="C244" t="str">
            <v>Devolución de ingresos percibidos indebidamente en ejercicios fiscales anteriores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topLeftCell="B97" workbookViewId="0">
      <selection activeCell="E114" sqref="E114"/>
    </sheetView>
  </sheetViews>
  <sheetFormatPr baseColWidth="10" defaultRowHeight="15.75" customHeight="1" x14ac:dyDescent="0.2"/>
  <cols>
    <col min="1" max="1" width="47.85546875" style="4" customWidth="1"/>
    <col min="2" max="13" width="15.7109375" style="4" customWidth="1"/>
    <col min="14" max="14" width="14.85546875" style="4" bestFit="1" customWidth="1"/>
    <col min="15" max="16384" width="11.42578125" style="4"/>
  </cols>
  <sheetData>
    <row r="1" spans="1:21" ht="15.7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5.75" customHeight="1" x14ac:dyDescent="0.25">
      <c r="A2" s="1"/>
      <c r="B2" s="2" t="s">
        <v>34</v>
      </c>
      <c r="C2" s="2"/>
      <c r="D2" s="2"/>
      <c r="E2" s="2"/>
      <c r="F2" s="2"/>
      <c r="G2" s="2"/>
      <c r="H2" s="2"/>
      <c r="I2" s="2"/>
      <c r="J2" s="2"/>
      <c r="K2" s="2"/>
    </row>
    <row r="3" spans="1:21" ht="15.75" customHeight="1" x14ac:dyDescent="0.2">
      <c r="A3" s="5"/>
      <c r="B3" s="1"/>
      <c r="C3" s="6"/>
      <c r="D3" s="6"/>
      <c r="E3" s="6"/>
      <c r="F3" s="6"/>
      <c r="G3" s="6"/>
    </row>
    <row r="4" spans="1:21" ht="15.75" customHeight="1" x14ac:dyDescent="0.2">
      <c r="A4" s="5"/>
      <c r="B4" s="5"/>
      <c r="C4" s="5"/>
      <c r="D4" s="7"/>
      <c r="E4" s="5"/>
      <c r="F4" s="1"/>
      <c r="G4" s="1"/>
    </row>
    <row r="5" spans="1:21" ht="15.75" customHeight="1" x14ac:dyDescent="0.2">
      <c r="A5" s="1"/>
      <c r="B5" s="1"/>
      <c r="C5" s="1"/>
      <c r="D5" s="1"/>
      <c r="E5" s="1"/>
      <c r="F5" s="1"/>
      <c r="G5" s="1"/>
    </row>
    <row r="6" spans="1:21" ht="15.75" customHeight="1" x14ac:dyDescent="0.2"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8" t="s">
        <v>14</v>
      </c>
    </row>
    <row r="9" spans="1:21" ht="15.75" customHeight="1" x14ac:dyDescent="0.2">
      <c r="A9" s="10" t="s">
        <v>35</v>
      </c>
      <c r="B9" s="4">
        <v>4777047.4290000005</v>
      </c>
      <c r="C9" s="4">
        <v>4770619.8959999997</v>
      </c>
      <c r="D9" s="4">
        <v>4851201.4424999999</v>
      </c>
      <c r="E9" s="4">
        <v>4708819.8885000004</v>
      </c>
      <c r="F9" s="4">
        <v>5123701.59</v>
      </c>
      <c r="G9" s="4">
        <v>5050700.6235000007</v>
      </c>
      <c r="H9" s="4">
        <v>5190603.9780000001</v>
      </c>
      <c r="I9" s="4">
        <v>5495989.8525</v>
      </c>
      <c r="J9" s="4">
        <v>4996085.5875000004</v>
      </c>
      <c r="K9" s="4">
        <v>5023465.3573124995</v>
      </c>
      <c r="L9" s="4">
        <v>5055071.0399765624</v>
      </c>
      <c r="M9" s="4">
        <v>5080554.7396611329</v>
      </c>
      <c r="N9" s="4">
        <f t="shared" ref="N9:N19" si="0">SUM(B9:M9)</f>
        <v>60123861.424450189</v>
      </c>
    </row>
    <row r="10" spans="1:21" ht="15.75" customHeight="1" x14ac:dyDescent="0.2">
      <c r="A10" s="10" t="s">
        <v>36</v>
      </c>
      <c r="B10" s="4">
        <v>2495573.7239999999</v>
      </c>
      <c r="C10" s="4">
        <v>2758075.0260000001</v>
      </c>
      <c r="D10" s="4">
        <v>3268308.1305000004</v>
      </c>
      <c r="E10" s="4">
        <v>2510019.0045000003</v>
      </c>
      <c r="F10" s="4">
        <v>2955747.3960000002</v>
      </c>
      <c r="G10" s="4">
        <v>3089069.4870000002</v>
      </c>
      <c r="H10" s="4">
        <v>3315753.9135000003</v>
      </c>
      <c r="I10" s="4">
        <v>3077194.344</v>
      </c>
      <c r="J10" s="4">
        <v>2933717.6281874999</v>
      </c>
      <c r="K10" s="4">
        <v>2988485.6162109375</v>
      </c>
      <c r="L10" s="4">
        <v>3017286.9399873046</v>
      </c>
      <c r="M10" s="4">
        <v>2985909.2911732178</v>
      </c>
      <c r="N10" s="4">
        <f t="shared" si="0"/>
        <v>35395140.501058958</v>
      </c>
    </row>
    <row r="11" spans="1:21" ht="15.75" customHeight="1" x14ac:dyDescent="0.2">
      <c r="A11" s="10" t="s">
        <v>37</v>
      </c>
      <c r="B11" s="4">
        <v>5805522.1665000003</v>
      </c>
      <c r="C11" s="4">
        <v>4510688.8049999997</v>
      </c>
      <c r="D11" s="4">
        <v>5273461.3575000009</v>
      </c>
      <c r="E11" s="4">
        <v>4738078.2014999995</v>
      </c>
      <c r="F11" s="4">
        <v>5486626.1730000004</v>
      </c>
      <c r="G11" s="4">
        <v>5515920.3120000008</v>
      </c>
      <c r="H11" s="4">
        <v>5877742.3530000011</v>
      </c>
      <c r="I11" s="4">
        <v>5594309.1330000004</v>
      </c>
      <c r="J11" s="4">
        <v>5350293.5626875013</v>
      </c>
      <c r="K11" s="4">
        <v>5293389.9872109378</v>
      </c>
      <c r="L11" s="4">
        <v>5391227.6349873049</v>
      </c>
      <c r="M11" s="4">
        <v>5405948.4196732184</v>
      </c>
      <c r="N11" s="4">
        <f t="shared" si="0"/>
        <v>64243208.106058963</v>
      </c>
    </row>
    <row r="12" spans="1:21" ht="15.75" customHeight="1" x14ac:dyDescent="0.2">
      <c r="A12" s="10" t="s">
        <v>38</v>
      </c>
      <c r="B12" s="4">
        <v>1998793.8705</v>
      </c>
      <c r="C12" s="4">
        <v>1543831.443</v>
      </c>
      <c r="D12" s="4">
        <v>1767566.4720000001</v>
      </c>
      <c r="E12" s="4">
        <v>1452934.392</v>
      </c>
      <c r="F12" s="4">
        <v>1691207.763</v>
      </c>
      <c r="G12" s="4">
        <v>1481351.949</v>
      </c>
      <c r="H12" s="4">
        <v>1464729.5985000001</v>
      </c>
      <c r="I12" s="4">
        <v>1483969.0320000001</v>
      </c>
      <c r="J12" s="4">
        <v>1610548.0649999999</v>
      </c>
      <c r="K12" s="4">
        <v>1562017.3393125003</v>
      </c>
      <c r="L12" s="4">
        <v>1564290.5763515625</v>
      </c>
      <c r="M12" s="4">
        <v>1538881.0893955079</v>
      </c>
      <c r="N12" s="4">
        <f t="shared" si="0"/>
        <v>19160121.590059571</v>
      </c>
    </row>
    <row r="13" spans="1:21" ht="15.75" customHeight="1" x14ac:dyDescent="0.2">
      <c r="A13" s="10" t="s">
        <v>39</v>
      </c>
      <c r="B13" s="4">
        <v>1395781.1280000003</v>
      </c>
      <c r="C13" s="4">
        <v>1361686.5780000002</v>
      </c>
      <c r="D13" s="4">
        <v>1856766.5340000002</v>
      </c>
      <c r="E13" s="4">
        <v>1502649.9180000001</v>
      </c>
      <c r="F13" s="4">
        <v>1536819.459</v>
      </c>
      <c r="G13" s="4">
        <v>1937321.1795000001</v>
      </c>
      <c r="H13" s="4">
        <v>1680791.6475</v>
      </c>
      <c r="I13" s="4">
        <v>1963813.6665000001</v>
      </c>
      <c r="J13" s="4">
        <v>1654453.7638124998</v>
      </c>
      <c r="K13" s="4">
        <v>1686787.8432890624</v>
      </c>
      <c r="L13" s="4">
        <v>1727425.5014501954</v>
      </c>
      <c r="M13" s="4">
        <v>1711257.8723814699</v>
      </c>
      <c r="N13" s="4">
        <f t="shared" si="0"/>
        <v>20015555.091433227</v>
      </c>
    </row>
    <row r="14" spans="1:21" ht="15.75" customHeight="1" x14ac:dyDescent="0.2">
      <c r="A14" s="10" t="s">
        <v>40</v>
      </c>
      <c r="B14" s="4">
        <v>461998.93950000004</v>
      </c>
      <c r="C14" s="4">
        <v>460994.0895</v>
      </c>
      <c r="D14" s="4">
        <v>506871.6765</v>
      </c>
      <c r="E14" s="4">
        <v>460719.49349999998</v>
      </c>
      <c r="F14" s="4">
        <v>578249.73150000011</v>
      </c>
      <c r="G14" s="4">
        <v>542513.39100000006</v>
      </c>
      <c r="H14" s="4">
        <v>597746.05799999996</v>
      </c>
      <c r="I14" s="4">
        <v>577734.24450000003</v>
      </c>
      <c r="J14" s="4">
        <v>523353.45299999998</v>
      </c>
      <c r="K14" s="4">
        <v>531022.76718750002</v>
      </c>
      <c r="L14" s="4">
        <v>539776.3518984376</v>
      </c>
      <c r="M14" s="4">
        <v>543889.43632324215</v>
      </c>
      <c r="N14" s="4">
        <f t="shared" si="0"/>
        <v>6324869.6324091805</v>
      </c>
    </row>
    <row r="15" spans="1:21" ht="15.75" customHeight="1" x14ac:dyDescent="0.2">
      <c r="A15" s="10" t="s">
        <v>41</v>
      </c>
      <c r="B15" s="4">
        <v>502073.58600000001</v>
      </c>
      <c r="C15" s="4">
        <v>482662.81349999999</v>
      </c>
      <c r="D15" s="4">
        <v>525291.228</v>
      </c>
      <c r="E15" s="4">
        <v>492902.592</v>
      </c>
      <c r="F15" s="4">
        <v>526663.37849999999</v>
      </c>
      <c r="G15" s="4">
        <v>532990.31099999999</v>
      </c>
      <c r="H15" s="4">
        <v>599024.89500000002</v>
      </c>
      <c r="I15" s="4">
        <v>535053.64500000002</v>
      </c>
      <c r="J15" s="4">
        <v>524582.806125</v>
      </c>
      <c r="K15" s="4">
        <v>527396.45864062512</v>
      </c>
      <c r="L15" s="4">
        <v>532988.16428320308</v>
      </c>
      <c r="M15" s="4">
        <v>533950.28131860343</v>
      </c>
      <c r="N15" s="4">
        <f t="shared" si="0"/>
        <v>6315580.159367431</v>
      </c>
    </row>
    <row r="16" spans="1:21" ht="15.75" customHeight="1" x14ac:dyDescent="0.2">
      <c r="A16" s="10" t="s">
        <v>42</v>
      </c>
      <c r="B16" s="4">
        <v>116452.71750000001</v>
      </c>
      <c r="C16" s="4">
        <v>112270.62</v>
      </c>
      <c r="D16" s="4">
        <v>128524.04250000001</v>
      </c>
      <c r="E16" s="4">
        <v>111638.17350000002</v>
      </c>
      <c r="F16" s="4">
        <v>119327.03999999999</v>
      </c>
      <c r="G16" s="4">
        <v>113290.11750000001</v>
      </c>
      <c r="H16" s="4">
        <v>120860.8695</v>
      </c>
      <c r="I16" s="4">
        <v>114186.13499999999</v>
      </c>
      <c r="J16" s="4">
        <v>117068.71443750001</v>
      </c>
      <c r="K16" s="4">
        <v>117145.7140546875</v>
      </c>
      <c r="L16" s="4">
        <v>117755.10081152346</v>
      </c>
      <c r="M16" s="4">
        <v>116408.98310046387</v>
      </c>
      <c r="N16" s="4">
        <f t="shared" si="0"/>
        <v>1404928.2279041749</v>
      </c>
    </row>
    <row r="17" spans="1:14" ht="15.75" customHeight="1" x14ac:dyDescent="0.2">
      <c r="A17" s="10" t="s">
        <v>43</v>
      </c>
      <c r="B17" s="4">
        <v>19278</v>
      </c>
      <c r="C17" s="4">
        <v>19278</v>
      </c>
      <c r="D17" s="4">
        <v>19278</v>
      </c>
      <c r="E17" s="4">
        <v>19278</v>
      </c>
      <c r="F17" s="4">
        <v>15190.35</v>
      </c>
      <c r="G17" s="4">
        <v>19657.05</v>
      </c>
      <c r="H17" s="4">
        <v>15183</v>
      </c>
      <c r="I17" s="4">
        <v>19278</v>
      </c>
      <c r="J17" s="4">
        <v>18302.55</v>
      </c>
      <c r="K17" s="4">
        <v>18180.618750000001</v>
      </c>
      <c r="L17" s="4">
        <v>18043.446093750001</v>
      </c>
      <c r="M17" s="4">
        <v>17889.126855468752</v>
      </c>
      <c r="N17" s="4">
        <f t="shared" si="0"/>
        <v>218836.14169921877</v>
      </c>
    </row>
    <row r="18" spans="1:14" ht="15.75" customHeight="1" x14ac:dyDescent="0.2">
      <c r="A18" s="10" t="s">
        <v>44</v>
      </c>
      <c r="B18" s="4">
        <v>5055.75</v>
      </c>
      <c r="C18" s="4">
        <v>5055.75</v>
      </c>
      <c r="D18" s="4">
        <v>5055.75</v>
      </c>
      <c r="E18" s="4">
        <v>5055.75</v>
      </c>
      <c r="F18" s="4">
        <v>3659.25</v>
      </c>
      <c r="G18" s="4">
        <v>6310.5105000000003</v>
      </c>
      <c r="H18" s="4">
        <v>7811.1075000000001</v>
      </c>
      <c r="I18" s="4">
        <v>5055.75</v>
      </c>
      <c r="J18" s="4">
        <v>5382.4522500000003</v>
      </c>
      <c r="K18" s="4">
        <v>5423.2900312500005</v>
      </c>
      <c r="L18" s="4">
        <v>5469.2325351562504</v>
      </c>
      <c r="M18" s="4">
        <v>5520.9178520507812</v>
      </c>
      <c r="N18" s="4">
        <f t="shared" si="0"/>
        <v>64855.510668457035</v>
      </c>
    </row>
    <row r="19" spans="1:14" ht="15.75" customHeight="1" x14ac:dyDescent="0.2">
      <c r="A19" s="10" t="s">
        <v>45</v>
      </c>
      <c r="B19" s="4">
        <v>1023.75</v>
      </c>
      <c r="C19" s="4">
        <v>1023.75</v>
      </c>
      <c r="D19" s="4">
        <v>1023.75</v>
      </c>
      <c r="E19" s="4">
        <v>1023.75</v>
      </c>
      <c r="F19" s="4">
        <v>9093</v>
      </c>
      <c r="G19" s="4">
        <v>2467.5</v>
      </c>
      <c r="H19" s="4">
        <v>1260</v>
      </c>
      <c r="I19" s="4">
        <v>1023.75</v>
      </c>
      <c r="J19" s="4">
        <v>2242.40625</v>
      </c>
      <c r="K19" s="4">
        <v>2394.73828125</v>
      </c>
      <c r="L19" s="4">
        <v>2566.11181640625</v>
      </c>
      <c r="M19" s="4">
        <v>2758.9070434570312</v>
      </c>
      <c r="N19" s="4">
        <f t="shared" si="0"/>
        <v>27901.413391113281</v>
      </c>
    </row>
    <row r="20" spans="1:14" ht="15.75" customHeight="1" x14ac:dyDescent="0.2">
      <c r="A20" s="10"/>
    </row>
    <row r="21" spans="1:14" ht="15.75" customHeight="1" x14ac:dyDescent="0.2">
      <c r="A21" s="10"/>
    </row>
    <row r="22" spans="1:14" ht="15.75" customHeight="1" x14ac:dyDescent="0.2">
      <c r="A22" s="10" t="s">
        <v>46</v>
      </c>
      <c r="B22" s="4">
        <v>743.14800000000002</v>
      </c>
      <c r="C22" s="4">
        <v>594.69900000000007</v>
      </c>
      <c r="D22" s="4">
        <v>0</v>
      </c>
      <c r="E22" s="4">
        <v>585.64800000000002</v>
      </c>
      <c r="F22" s="4">
        <v>465.255</v>
      </c>
      <c r="G22" s="4">
        <v>1354.1325000000002</v>
      </c>
      <c r="H22" s="4">
        <v>591.07650000000001</v>
      </c>
      <c r="I22" s="4">
        <v>0</v>
      </c>
      <c r="J22" s="4">
        <v>541.74487499999998</v>
      </c>
      <c r="K22" s="4">
        <v>516.569484375</v>
      </c>
      <c r="L22" s="4">
        <v>506.80329492187502</v>
      </c>
      <c r="M22" s="4">
        <v>570.1537067871094</v>
      </c>
      <c r="N22" s="4">
        <f t="shared" ref="N22:N33" si="1">SUM(B22:M22)</f>
        <v>6469.2303610839854</v>
      </c>
    </row>
    <row r="23" spans="1:14" ht="15.75" customHeight="1" x14ac:dyDescent="0.2">
      <c r="A23" s="10" t="s">
        <v>47</v>
      </c>
      <c r="B23" s="4">
        <v>3628.0440000000003</v>
      </c>
      <c r="C23" s="4">
        <v>5450.4660000000003</v>
      </c>
      <c r="D23" s="4">
        <v>5145.8925000000008</v>
      </c>
      <c r="E23" s="4">
        <v>1562.7674999999999</v>
      </c>
      <c r="F23" s="4">
        <v>2796.0765000000001</v>
      </c>
      <c r="G23" s="4">
        <v>7972.0410000000002</v>
      </c>
      <c r="H23" s="4">
        <v>2666.6219999999998</v>
      </c>
      <c r="I23" s="4">
        <v>2233.9485000000004</v>
      </c>
      <c r="J23" s="4">
        <v>3931.98225</v>
      </c>
      <c r="K23" s="4">
        <v>3969.9745312499995</v>
      </c>
      <c r="L23" s="4">
        <v>3784.9130976562496</v>
      </c>
      <c r="M23" s="4">
        <v>3614.7906723632809</v>
      </c>
      <c r="N23" s="4">
        <f t="shared" si="1"/>
        <v>46757.518551269539</v>
      </c>
    </row>
    <row r="24" spans="1:14" ht="15.75" customHeight="1" x14ac:dyDescent="0.2">
      <c r="A24" s="10" t="s">
        <v>48</v>
      </c>
      <c r="B24" s="4">
        <v>28227.286500000002</v>
      </c>
      <c r="C24" s="4">
        <v>24697.879500000003</v>
      </c>
      <c r="D24" s="4">
        <v>33311.995499999997</v>
      </c>
      <c r="E24" s="4">
        <v>38059.675500000005</v>
      </c>
      <c r="F24" s="4">
        <v>30239.779500000001</v>
      </c>
      <c r="G24" s="4">
        <v>45462.753000000004</v>
      </c>
      <c r="H24" s="4">
        <v>28366.085999999999</v>
      </c>
      <c r="I24" s="4">
        <v>29431.919999999998</v>
      </c>
      <c r="J24" s="4">
        <v>32232.0944375</v>
      </c>
      <c r="K24" s="4">
        <v>32727.625429687501</v>
      </c>
      <c r="L24" s="4">
        <v>33732.288670898444</v>
      </c>
      <c r="M24" s="4">
        <v>33666.36281726075</v>
      </c>
      <c r="N24" s="4">
        <f t="shared" si="1"/>
        <v>390155.74685534666</v>
      </c>
    </row>
    <row r="25" spans="1:14" ht="15.75" customHeight="1" x14ac:dyDescent="0.2">
      <c r="A25" s="10" t="s">
        <v>49</v>
      </c>
      <c r="B25" s="4">
        <v>5733.924</v>
      </c>
      <c r="C25" s="4">
        <v>8697.8640000000014</v>
      </c>
      <c r="D25" s="4">
        <v>10019.478000000001</v>
      </c>
      <c r="E25" s="4">
        <v>4746.777</v>
      </c>
      <c r="F25" s="4">
        <v>3492.6990000000001</v>
      </c>
      <c r="G25" s="4">
        <v>3147.3224999999998</v>
      </c>
      <c r="H25" s="4">
        <v>1501.6995000000002</v>
      </c>
      <c r="I25" s="4">
        <v>953.1585</v>
      </c>
      <c r="J25" s="4">
        <v>4786.6153125000001</v>
      </c>
      <c r="K25" s="4">
        <v>4668.2017265625</v>
      </c>
      <c r="L25" s="4">
        <v>4164.4939423828137</v>
      </c>
      <c r="M25" s="4">
        <v>3432.6209351806647</v>
      </c>
      <c r="N25" s="4">
        <f t="shared" si="1"/>
        <v>55344.854416625982</v>
      </c>
    </row>
    <row r="26" spans="1:14" ht="15.75" customHeight="1" x14ac:dyDescent="0.2">
      <c r="A26" s="10" t="s">
        <v>50</v>
      </c>
      <c r="B26" s="4">
        <v>0</v>
      </c>
      <c r="C26" s="4">
        <v>0</v>
      </c>
      <c r="D26" s="4">
        <v>0</v>
      </c>
      <c r="E26" s="4">
        <v>745.20600000000002</v>
      </c>
      <c r="F26" s="4">
        <v>74.224500000000006</v>
      </c>
      <c r="G26" s="4">
        <v>222.67349999999999</v>
      </c>
      <c r="H26" s="4">
        <v>371.1225</v>
      </c>
      <c r="I26" s="4">
        <v>74.224500000000006</v>
      </c>
      <c r="J26" s="4">
        <v>185.93137500000003</v>
      </c>
      <c r="K26" s="4">
        <v>209.17279687500002</v>
      </c>
      <c r="L26" s="4">
        <v>235.31939648437501</v>
      </c>
      <c r="M26" s="4">
        <v>264.7343210449219</v>
      </c>
      <c r="N26" s="4">
        <f t="shared" si="1"/>
        <v>2382.6088894042969</v>
      </c>
    </row>
    <row r="27" spans="1:14" ht="15.75" customHeight="1" x14ac:dyDescent="0.2">
      <c r="A27" s="10" t="s">
        <v>51</v>
      </c>
      <c r="B27" s="4">
        <v>1055.25</v>
      </c>
      <c r="C27" s="4">
        <v>1351.8225000000002</v>
      </c>
      <c r="D27" s="4">
        <v>426.846</v>
      </c>
      <c r="E27" s="4">
        <v>445.32600000000002</v>
      </c>
      <c r="F27" s="4">
        <v>2311.8269999999998</v>
      </c>
      <c r="G27" s="4">
        <v>3166.0230000000001</v>
      </c>
      <c r="H27" s="4">
        <v>3267.6735000000003</v>
      </c>
      <c r="I27" s="4">
        <v>2746.3065000000001</v>
      </c>
      <c r="J27" s="4">
        <v>1846.3843125000003</v>
      </c>
      <c r="K27" s="4">
        <v>1945.2761015625003</v>
      </c>
      <c r="L27" s="4">
        <v>2019.4578017578128</v>
      </c>
      <c r="M27" s="4">
        <v>2218.5342769775393</v>
      </c>
      <c r="N27" s="4">
        <f t="shared" si="1"/>
        <v>22800.726992797852</v>
      </c>
    </row>
    <row r="28" spans="1:14" ht="15.75" customHeight="1" x14ac:dyDescent="0.2">
      <c r="A28" s="10" t="s">
        <v>52</v>
      </c>
      <c r="B28" s="4">
        <v>4498.2</v>
      </c>
      <c r="C28" s="4">
        <v>5438.8005000000003</v>
      </c>
      <c r="D28" s="4">
        <v>4320.75</v>
      </c>
      <c r="E28" s="4">
        <v>6961.9305000000004</v>
      </c>
      <c r="F28" s="4">
        <v>13871.865</v>
      </c>
      <c r="G28" s="4">
        <v>19286.147999999997</v>
      </c>
      <c r="H28" s="4">
        <v>8798.8320000000003</v>
      </c>
      <c r="I28" s="4">
        <v>7416.0869999999995</v>
      </c>
      <c r="J28" s="4">
        <v>8824.0766249999997</v>
      </c>
      <c r="K28" s="4">
        <v>9364.8112031250002</v>
      </c>
      <c r="L28" s="4">
        <v>9855.5625410156263</v>
      </c>
      <c r="M28" s="4">
        <v>10547.414108642579</v>
      </c>
      <c r="N28" s="4">
        <f t="shared" si="1"/>
        <v>109184.47747778322</v>
      </c>
    </row>
    <row r="29" spans="1:14" ht="15.75" customHeight="1" x14ac:dyDescent="0.2">
      <c r="A29" s="10" t="s">
        <v>53</v>
      </c>
      <c r="B29" s="4">
        <v>0</v>
      </c>
      <c r="C29" s="4">
        <v>0</v>
      </c>
      <c r="D29" s="4">
        <v>0</v>
      </c>
      <c r="E29" s="4">
        <v>0</v>
      </c>
      <c r="F29" s="4">
        <v>847.25549999999998</v>
      </c>
      <c r="G29" s="4">
        <v>716.9085</v>
      </c>
      <c r="H29" s="4">
        <v>130.34700000000001</v>
      </c>
      <c r="I29" s="4">
        <v>336.29399999999998</v>
      </c>
      <c r="J29" s="4">
        <v>253.85062500000001</v>
      </c>
      <c r="K29" s="4">
        <v>285.58195312499998</v>
      </c>
      <c r="L29" s="4">
        <v>321.27969726562497</v>
      </c>
      <c r="M29" s="4">
        <v>361.43965942382812</v>
      </c>
      <c r="N29" s="4">
        <f t="shared" si="1"/>
        <v>3252.9569348144532</v>
      </c>
    </row>
    <row r="30" spans="1:14" ht="15.75" customHeight="1" x14ac:dyDescent="0.2">
      <c r="A30" s="10" t="s">
        <v>54</v>
      </c>
      <c r="B30" s="4">
        <v>1006769.5365</v>
      </c>
      <c r="C30" s="4">
        <v>970603.76700000011</v>
      </c>
      <c r="D30" s="4">
        <v>896548.53750000009</v>
      </c>
      <c r="E30" s="4">
        <v>934446.73350000009</v>
      </c>
      <c r="F30" s="4">
        <v>1062757.4685</v>
      </c>
      <c r="G30" s="4">
        <v>1051764.1575</v>
      </c>
      <c r="H30" s="4">
        <v>1121489.7435000001</v>
      </c>
      <c r="I30" s="4">
        <v>1100861.2964999999</v>
      </c>
      <c r="J30" s="4">
        <v>1018155.1550624999</v>
      </c>
      <c r="K30" s="4">
        <v>1019578.3573828124</v>
      </c>
      <c r="L30" s="4">
        <v>1025700.1811806641</v>
      </c>
      <c r="M30" s="4">
        <v>1041844.1366407471</v>
      </c>
      <c r="N30" s="4">
        <f t="shared" si="1"/>
        <v>12250519.070766721</v>
      </c>
    </row>
    <row r="31" spans="1:14" ht="15.75" customHeight="1" x14ac:dyDescent="0.2">
      <c r="A31" s="10" t="s">
        <v>55</v>
      </c>
      <c r="B31" s="4">
        <v>322231.03500000003</v>
      </c>
      <c r="C31" s="4">
        <v>320423.55449999997</v>
      </c>
      <c r="D31" s="4">
        <v>350676.39600000001</v>
      </c>
      <c r="E31" s="4">
        <v>317194.05900000001</v>
      </c>
      <c r="F31" s="4">
        <v>398682.29100000003</v>
      </c>
      <c r="G31" s="4">
        <v>371735.10149999999</v>
      </c>
      <c r="H31" s="4">
        <v>413696.29349999997</v>
      </c>
      <c r="I31" s="4">
        <v>399537.88350000005</v>
      </c>
      <c r="J31" s="4">
        <v>361772.07675000007</v>
      </c>
      <c r="K31" s="4">
        <v>366714.70696874999</v>
      </c>
      <c r="L31" s="4">
        <v>372501.10102734377</v>
      </c>
      <c r="M31" s="4">
        <v>375229.18915576173</v>
      </c>
      <c r="N31" s="4">
        <f t="shared" si="1"/>
        <v>4370393.6879018554</v>
      </c>
    </row>
    <row r="32" spans="1:14" ht="15.75" customHeight="1" x14ac:dyDescent="0.2">
      <c r="A32" s="10" t="s">
        <v>56</v>
      </c>
      <c r="B32" s="4">
        <v>214879.08750000002</v>
      </c>
      <c r="C32" s="4">
        <v>206643.85350000003</v>
      </c>
      <c r="D32" s="4">
        <v>224882.57400000002</v>
      </c>
      <c r="E32" s="4">
        <v>211121.22149999999</v>
      </c>
      <c r="F32" s="4">
        <v>225294.258</v>
      </c>
      <c r="G32" s="4">
        <v>228175.11150000003</v>
      </c>
      <c r="H32" s="4">
        <v>256388.17050000001</v>
      </c>
      <c r="I32" s="4">
        <v>229086.23850000001</v>
      </c>
      <c r="J32" s="4">
        <v>224558.81437499999</v>
      </c>
      <c r="K32" s="4">
        <v>225768.78023437501</v>
      </c>
      <c r="L32" s="4">
        <v>228159.39607617186</v>
      </c>
      <c r="M32" s="4">
        <v>228568.99883569338</v>
      </c>
      <c r="N32" s="4">
        <f t="shared" si="1"/>
        <v>2703526.5045212405</v>
      </c>
    </row>
    <row r="33" spans="1:14" ht="15.75" customHeight="1" x14ac:dyDescent="0.2">
      <c r="A33" s="10" t="s">
        <v>57</v>
      </c>
      <c r="B33" s="4">
        <v>49641.763500000008</v>
      </c>
      <c r="C33" s="4">
        <v>47845.948499999999</v>
      </c>
      <c r="D33" s="4">
        <v>54812.289000000004</v>
      </c>
      <c r="E33" s="4">
        <v>47603.0625</v>
      </c>
      <c r="F33" s="4">
        <v>50886.99</v>
      </c>
      <c r="G33" s="4">
        <v>48329.767500000002</v>
      </c>
      <c r="H33" s="4">
        <v>51555.283499999998</v>
      </c>
      <c r="I33" s="4">
        <v>48643.780500000008</v>
      </c>
      <c r="J33" s="4">
        <v>49914.860625000001</v>
      </c>
      <c r="K33" s="4">
        <v>49948.997765624998</v>
      </c>
      <c r="L33" s="4">
        <v>50211.878923828124</v>
      </c>
      <c r="M33" s="4">
        <v>49636.827664306635</v>
      </c>
      <c r="N33" s="4">
        <f t="shared" si="1"/>
        <v>599031.44997875975</v>
      </c>
    </row>
    <row r="34" spans="1:14" ht="15.75" customHeight="1" x14ac:dyDescent="0.2">
      <c r="A34" s="10"/>
    </row>
    <row r="35" spans="1:14" ht="15.75" customHeight="1" x14ac:dyDescent="0.2">
      <c r="A35" s="10"/>
    </row>
    <row r="36" spans="1:14" ht="15.75" customHeight="1" x14ac:dyDescent="0.2">
      <c r="A36" s="10" t="s">
        <v>58</v>
      </c>
      <c r="B36" s="4">
        <v>92156.484000000011</v>
      </c>
      <c r="C36" s="4">
        <v>1770.867</v>
      </c>
      <c r="D36" s="4">
        <v>359074.842</v>
      </c>
      <c r="E36" s="4">
        <v>98433.499500000005</v>
      </c>
      <c r="F36" s="4">
        <v>261329.55450000003</v>
      </c>
      <c r="G36" s="4">
        <v>107602.23600000002</v>
      </c>
      <c r="H36" s="4">
        <v>91512.613499999992</v>
      </c>
      <c r="I36" s="4">
        <v>1836.5025000000001</v>
      </c>
      <c r="J36" s="4">
        <v>126714.57487500001</v>
      </c>
      <c r="K36" s="4">
        <v>131034.33623437502</v>
      </c>
      <c r="L36" s="4">
        <v>147192.2698886719</v>
      </c>
      <c r="M36" s="4">
        <v>120706.94837475586</v>
      </c>
      <c r="N36" s="4">
        <f>SUM(B36:M36)</f>
        <v>1539364.7283728025</v>
      </c>
    </row>
    <row r="37" spans="1:14" ht="15.75" customHeight="1" x14ac:dyDescent="0.2">
      <c r="A37" s="10"/>
    </row>
    <row r="38" spans="1:14" ht="15.75" customHeight="1" x14ac:dyDescent="0.2">
      <c r="A38" s="10"/>
    </row>
    <row r="39" spans="1:14" ht="15.75" customHeight="1" x14ac:dyDescent="0.2">
      <c r="A39" s="10" t="s">
        <v>59</v>
      </c>
      <c r="B39" s="4">
        <v>12436.9665</v>
      </c>
      <c r="C39" s="4">
        <v>10125.496500000001</v>
      </c>
      <c r="D39" s="4">
        <v>16487.499</v>
      </c>
      <c r="E39" s="4">
        <v>15481.935000000001</v>
      </c>
      <c r="F39" s="4">
        <v>16442.674500000001</v>
      </c>
      <c r="G39" s="4">
        <v>13321.9275</v>
      </c>
      <c r="H39" s="4">
        <v>18452.584500000001</v>
      </c>
      <c r="I39" s="4">
        <v>9097.0005000000001</v>
      </c>
      <c r="J39" s="4">
        <v>13980.7605</v>
      </c>
      <c r="K39" s="4">
        <v>14173.734750000001</v>
      </c>
      <c r="L39" s="4">
        <v>14679.764531250001</v>
      </c>
      <c r="M39" s="4">
        <v>14453.797722656251</v>
      </c>
      <c r="N39" s="4">
        <f t="shared" ref="N39:N46" si="2">SUM(B39:M39)</f>
        <v>169134.14150390623</v>
      </c>
    </row>
    <row r="40" spans="1:14" ht="15.75" customHeight="1" x14ac:dyDescent="0.2">
      <c r="A40" s="10" t="s">
        <v>60</v>
      </c>
      <c r="B40" s="4">
        <v>26673.171000000002</v>
      </c>
      <c r="C40" s="4">
        <v>27181.203000000001</v>
      </c>
      <c r="D40" s="4">
        <v>39017.831999999995</v>
      </c>
      <c r="E40" s="4">
        <v>24315.774000000001</v>
      </c>
      <c r="F40" s="4">
        <v>28391.16</v>
      </c>
      <c r="G40" s="4">
        <v>34928.554500000006</v>
      </c>
      <c r="H40" s="4">
        <v>37982.49</v>
      </c>
      <c r="I40" s="4">
        <v>34204.201500000003</v>
      </c>
      <c r="J40" s="4">
        <v>31586.79825</v>
      </c>
      <c r="K40" s="4">
        <v>32201.001656250006</v>
      </c>
      <c r="L40" s="4">
        <v>32828.476488281252</v>
      </c>
      <c r="M40" s="4">
        <v>32054.807049316409</v>
      </c>
      <c r="N40" s="4">
        <f t="shared" si="2"/>
        <v>381365.46944384766</v>
      </c>
    </row>
    <row r="41" spans="1:14" ht="15.75" customHeight="1" x14ac:dyDescent="0.2">
      <c r="A41" s="10" t="s">
        <v>61</v>
      </c>
      <c r="B41" s="4">
        <v>112079.61450000001</v>
      </c>
      <c r="C41" s="4">
        <v>80104.562999999995</v>
      </c>
      <c r="D41" s="4">
        <v>96678.036000000007</v>
      </c>
      <c r="E41" s="4">
        <v>86950.069499999998</v>
      </c>
      <c r="F41" s="4">
        <v>100967.66399999999</v>
      </c>
      <c r="G41" s="4">
        <v>107838.6015</v>
      </c>
      <c r="H41" s="4">
        <v>104532.65550000001</v>
      </c>
      <c r="I41" s="4">
        <v>103248.68400000001</v>
      </c>
      <c r="J41" s="4">
        <v>99049.986000000004</v>
      </c>
      <c r="K41" s="4">
        <v>97421.28243750002</v>
      </c>
      <c r="L41" s="4">
        <v>99585.87236718749</v>
      </c>
      <c r="M41" s="4">
        <v>99949.351913085935</v>
      </c>
      <c r="N41" s="4">
        <f t="shared" si="2"/>
        <v>1188406.3807177735</v>
      </c>
    </row>
    <row r="42" spans="1:14" ht="15.75" customHeight="1" x14ac:dyDescent="0.2">
      <c r="A42" s="10" t="s">
        <v>62</v>
      </c>
      <c r="B42" s="4">
        <v>44612.379000000008</v>
      </c>
      <c r="C42" s="4">
        <v>33555.480000000003</v>
      </c>
      <c r="D42" s="4">
        <v>37815.844499999999</v>
      </c>
      <c r="E42" s="4">
        <v>30778.335000000003</v>
      </c>
      <c r="F42" s="4">
        <v>37123.233</v>
      </c>
      <c r="G42" s="4">
        <v>32674.362000000001</v>
      </c>
      <c r="H42" s="4">
        <v>30565.0065</v>
      </c>
      <c r="I42" s="4">
        <v>31486.434000000005</v>
      </c>
      <c r="J42" s="4">
        <v>34826.384250000003</v>
      </c>
      <c r="K42" s="4">
        <v>33603.134906250001</v>
      </c>
      <c r="L42" s="4">
        <v>33609.091769531253</v>
      </c>
      <c r="M42" s="4">
        <v>33083.247678222659</v>
      </c>
      <c r="N42" s="4">
        <f t="shared" si="2"/>
        <v>413732.93260400387</v>
      </c>
    </row>
    <row r="43" spans="1:14" ht="15.75" customHeight="1" x14ac:dyDescent="0.2">
      <c r="A43" s="10" t="s">
        <v>63</v>
      </c>
      <c r="B43" s="4">
        <v>0</v>
      </c>
      <c r="C43" s="4">
        <v>0</v>
      </c>
      <c r="D43" s="4">
        <v>0</v>
      </c>
      <c r="E43" s="4">
        <v>0</v>
      </c>
      <c r="F43" s="4">
        <v>7509.6</v>
      </c>
      <c r="G43" s="4">
        <v>1470</v>
      </c>
      <c r="H43" s="4">
        <v>0</v>
      </c>
      <c r="I43" s="4">
        <v>0</v>
      </c>
      <c r="J43" s="4">
        <v>1122.45</v>
      </c>
      <c r="K43" s="4">
        <v>1262.7562500000001</v>
      </c>
      <c r="L43" s="4">
        <v>1420.60078125</v>
      </c>
      <c r="M43" s="4">
        <v>1598.1758789062501</v>
      </c>
      <c r="N43" s="4">
        <f t="shared" si="2"/>
        <v>14383.58291015625</v>
      </c>
    </row>
    <row r="44" spans="1:14" ht="15.75" customHeight="1" x14ac:dyDescent="0.2">
      <c r="A44" s="10" t="s">
        <v>64</v>
      </c>
      <c r="B44" s="4">
        <v>31500</v>
      </c>
      <c r="C44" s="4">
        <v>0</v>
      </c>
      <c r="D44" s="4">
        <v>0</v>
      </c>
      <c r="E44" s="4">
        <v>0</v>
      </c>
      <c r="F44" s="4">
        <v>304928.92499999999</v>
      </c>
      <c r="G44" s="4">
        <v>0</v>
      </c>
      <c r="H44" s="4">
        <v>0</v>
      </c>
      <c r="I44" s="4">
        <v>0</v>
      </c>
      <c r="J44" s="4">
        <v>42053.615624999999</v>
      </c>
      <c r="K44" s="4">
        <v>43372.817578125003</v>
      </c>
      <c r="L44" s="4">
        <v>48794.419775390626</v>
      </c>
      <c r="M44" s="4">
        <v>54893.722247314457</v>
      </c>
      <c r="N44" s="4">
        <f t="shared" si="2"/>
        <v>525543.50022583001</v>
      </c>
    </row>
    <row r="45" spans="1:14" ht="15.75" customHeight="1" x14ac:dyDescent="0.2">
      <c r="A45" s="10" t="s">
        <v>65</v>
      </c>
      <c r="B45" s="4">
        <v>0</v>
      </c>
      <c r="C45" s="4">
        <v>0</v>
      </c>
      <c r="D45" s="4">
        <v>0</v>
      </c>
      <c r="E45" s="4">
        <v>0</v>
      </c>
      <c r="F45" s="4">
        <v>73605.693000000014</v>
      </c>
      <c r="G45" s="4">
        <v>0</v>
      </c>
      <c r="H45" s="4">
        <v>16219.35</v>
      </c>
      <c r="I45" s="4">
        <v>49819.35</v>
      </c>
      <c r="J45" s="4">
        <v>17455.549125000001</v>
      </c>
      <c r="K45" s="4">
        <v>19637.492765625</v>
      </c>
      <c r="L45" s="4">
        <v>22092.179361328126</v>
      </c>
      <c r="M45" s="4">
        <v>24853.701781494143</v>
      </c>
      <c r="N45" s="4">
        <f t="shared" si="2"/>
        <v>223683.31603344728</v>
      </c>
    </row>
    <row r="46" spans="1:14" ht="15.75" customHeight="1" x14ac:dyDescent="0.2">
      <c r="A46" s="10" t="s">
        <v>66</v>
      </c>
      <c r="B46" s="4">
        <v>3885.2309999999998</v>
      </c>
      <c r="C46" s="4">
        <v>0</v>
      </c>
      <c r="D46" s="4">
        <v>3776.9340000000002</v>
      </c>
      <c r="E46" s="4">
        <v>43210.754999999997</v>
      </c>
      <c r="F46" s="4">
        <v>743.4</v>
      </c>
      <c r="G46" s="4">
        <v>472.5</v>
      </c>
      <c r="H46" s="4">
        <v>1099.9275</v>
      </c>
      <c r="I46" s="4">
        <v>1541.0535000000002</v>
      </c>
      <c r="J46" s="4">
        <v>6841.2251250000008</v>
      </c>
      <c r="K46" s="4">
        <v>7210.7243906250005</v>
      </c>
      <c r="L46" s="4">
        <v>8112.0649394531247</v>
      </c>
      <c r="M46" s="4">
        <v>8653.9563068847656</v>
      </c>
      <c r="N46" s="4">
        <f t="shared" si="2"/>
        <v>85547.771761962882</v>
      </c>
    </row>
    <row r="47" spans="1:14" ht="15.75" customHeight="1" x14ac:dyDescent="0.2">
      <c r="A47" s="10"/>
    </row>
    <row r="48" spans="1:14" ht="15.75" customHeight="1" x14ac:dyDescent="0.2">
      <c r="A48" s="10"/>
    </row>
    <row r="49" spans="1:14" ht="15.75" customHeight="1" x14ac:dyDescent="0.2">
      <c r="A49" s="10" t="s">
        <v>67</v>
      </c>
      <c r="B49" s="4">
        <v>30850.942500000001</v>
      </c>
      <c r="C49" s="4">
        <v>11056.332</v>
      </c>
      <c r="D49" s="4">
        <v>15895.8555</v>
      </c>
      <c r="E49" s="4">
        <v>13237.066500000001</v>
      </c>
      <c r="F49" s="4">
        <v>13515.904500000002</v>
      </c>
      <c r="G49" s="4">
        <v>12961.074000000001</v>
      </c>
      <c r="H49" s="4">
        <v>13478.818499999999</v>
      </c>
      <c r="I49" s="4">
        <v>11164.744500000001</v>
      </c>
      <c r="J49" s="4">
        <v>15270.09225</v>
      </c>
      <c r="K49" s="4">
        <v>13322.485968750001</v>
      </c>
      <c r="L49" s="4">
        <v>13605.75521484375</v>
      </c>
      <c r="M49" s="4">
        <v>13319.492679199218</v>
      </c>
      <c r="N49" s="4">
        <f t="shared" ref="N49:N107" si="3">SUM(B49:M49)</f>
        <v>177678.56411279296</v>
      </c>
    </row>
    <row r="50" spans="1:14" ht="15.75" customHeight="1" x14ac:dyDescent="0.2">
      <c r="A50" s="10" t="s">
        <v>68</v>
      </c>
      <c r="B50" s="4">
        <v>3645.5370000000003</v>
      </c>
      <c r="C50" s="4">
        <v>1823.0940000000001</v>
      </c>
      <c r="D50" s="4">
        <v>3038.3220000000001</v>
      </c>
      <c r="E50" s="4">
        <v>3107.4540000000002</v>
      </c>
      <c r="F50" s="4">
        <v>1215.396</v>
      </c>
      <c r="G50" s="4">
        <v>20108.739000000001</v>
      </c>
      <c r="H50" s="4">
        <v>0</v>
      </c>
      <c r="I50" s="4">
        <v>1215.501</v>
      </c>
      <c r="J50" s="4">
        <v>4269.2553749999997</v>
      </c>
      <c r="K50" s="4">
        <v>4347.2201718750002</v>
      </c>
      <c r="L50" s="4">
        <v>4662.7359433593747</v>
      </c>
      <c r="M50" s="4">
        <v>4865.7876862792964</v>
      </c>
      <c r="N50" s="4">
        <f t="shared" si="3"/>
        <v>52299.042176513671</v>
      </c>
    </row>
    <row r="51" spans="1:14" ht="15.75" customHeight="1" x14ac:dyDescent="0.2">
      <c r="A51" s="10" t="s">
        <v>69</v>
      </c>
      <c r="B51" s="4">
        <v>2951.1089999999999</v>
      </c>
      <c r="C51" s="4">
        <v>821.16300000000001</v>
      </c>
      <c r="D51" s="4">
        <v>2217.6</v>
      </c>
      <c r="E51" s="4">
        <v>1580.04</v>
      </c>
      <c r="F51" s="4">
        <v>2189.88</v>
      </c>
      <c r="G51" s="4">
        <v>2827.44</v>
      </c>
      <c r="H51" s="4">
        <v>2791.74</v>
      </c>
      <c r="I51" s="4">
        <v>3072.93</v>
      </c>
      <c r="J51" s="4">
        <v>2306.4877499999998</v>
      </c>
      <c r="K51" s="4">
        <v>2225.9100937499998</v>
      </c>
      <c r="L51" s="4">
        <v>2401.5034804687498</v>
      </c>
      <c r="M51" s="4">
        <v>2424.4914155273436</v>
      </c>
      <c r="N51" s="4">
        <f t="shared" si="3"/>
        <v>27810.294739746092</v>
      </c>
    </row>
    <row r="52" spans="1:14" ht="15.75" customHeight="1" x14ac:dyDescent="0.2">
      <c r="A52" s="10" t="s">
        <v>70</v>
      </c>
      <c r="B52" s="4">
        <v>3548.8634999999999</v>
      </c>
      <c r="C52" s="4">
        <v>309.79200000000003</v>
      </c>
      <c r="D52" s="4">
        <v>8329.1144999999997</v>
      </c>
      <c r="E52" s="4">
        <v>0</v>
      </c>
      <c r="F52" s="4">
        <v>2643.9945000000002</v>
      </c>
      <c r="G52" s="4">
        <v>0</v>
      </c>
      <c r="H52" s="4">
        <v>0</v>
      </c>
      <c r="I52" s="4">
        <v>2707.7294999999999</v>
      </c>
      <c r="J52" s="4">
        <v>2192.4367499999998</v>
      </c>
      <c r="K52" s="4">
        <v>2022.88340625</v>
      </c>
      <c r="L52" s="4">
        <v>2237.0198320312502</v>
      </c>
      <c r="M52" s="4">
        <v>1475.5079985351563</v>
      </c>
      <c r="N52" s="4">
        <f t="shared" si="3"/>
        <v>25467.341986816406</v>
      </c>
    </row>
    <row r="53" spans="1:14" ht="15.75" customHeight="1" x14ac:dyDescent="0.2">
      <c r="A53" s="10" t="s">
        <v>71</v>
      </c>
      <c r="B53" s="4">
        <v>43229.91</v>
      </c>
      <c r="C53" s="4">
        <v>16499.4375</v>
      </c>
      <c r="D53" s="4">
        <v>116728.19550000002</v>
      </c>
      <c r="E53" s="4">
        <v>401867.25599999999</v>
      </c>
      <c r="F53" s="4">
        <v>108220.8015</v>
      </c>
      <c r="G53" s="4">
        <v>186074.39550000001</v>
      </c>
      <c r="H53" s="4">
        <v>3167.3670000000002</v>
      </c>
      <c r="I53" s="4">
        <v>14827.092000000002</v>
      </c>
      <c r="J53" s="4">
        <v>202068.18187499998</v>
      </c>
      <c r="K53" s="4">
        <v>131181.59085937499</v>
      </c>
      <c r="L53" s="4">
        <v>145516.86002929686</v>
      </c>
      <c r="M53" s="4">
        <v>149115.44309545896</v>
      </c>
      <c r="N53" s="4">
        <f t="shared" si="3"/>
        <v>1518496.5308591307</v>
      </c>
    </row>
    <row r="54" spans="1:14" ht="15.75" customHeight="1" x14ac:dyDescent="0.2">
      <c r="A54" s="10" t="s">
        <v>72</v>
      </c>
      <c r="B54" s="4">
        <v>1095.7694999999999</v>
      </c>
      <c r="C54" s="4">
        <v>1876.7280000000001</v>
      </c>
      <c r="D54" s="4">
        <v>3517.1955000000003</v>
      </c>
      <c r="E54" s="4">
        <v>1559.1975000000002</v>
      </c>
      <c r="F54" s="4">
        <v>2502.9165000000003</v>
      </c>
      <c r="G54" s="4">
        <v>2346.2355000000002</v>
      </c>
      <c r="H54" s="4">
        <v>2191.4549999999999</v>
      </c>
      <c r="I54" s="4">
        <v>1800.4035000000001</v>
      </c>
      <c r="J54" s="4">
        <v>2111.2376250000002</v>
      </c>
      <c r="K54" s="4">
        <v>2238.1711406250001</v>
      </c>
      <c r="L54" s="4">
        <v>2283.3515332031257</v>
      </c>
      <c r="M54" s="4">
        <v>2129.1210373535159</v>
      </c>
      <c r="N54" s="4">
        <f t="shared" si="3"/>
        <v>25651.782336181641</v>
      </c>
    </row>
    <row r="55" spans="1:14" ht="15.75" customHeight="1" x14ac:dyDescent="0.2">
      <c r="A55" s="10" t="s">
        <v>73</v>
      </c>
      <c r="B55" s="4">
        <v>534098.83799999999</v>
      </c>
      <c r="C55" s="4">
        <v>744441.98849999998</v>
      </c>
      <c r="D55" s="4">
        <v>703014.30150000006</v>
      </c>
      <c r="E55" s="4">
        <v>476463.96</v>
      </c>
      <c r="F55" s="4">
        <v>540676.52100000007</v>
      </c>
      <c r="G55" s="4">
        <v>736977.26549999998</v>
      </c>
      <c r="H55" s="4">
        <v>298609.8885</v>
      </c>
      <c r="I55" s="4">
        <v>1255359.987</v>
      </c>
      <c r="J55" s="4">
        <v>661205.34375</v>
      </c>
      <c r="K55" s="4">
        <v>677093.65696875006</v>
      </c>
      <c r="L55" s="4">
        <v>668675.11552734382</v>
      </c>
      <c r="M55" s="4">
        <v>664382.7172807618</v>
      </c>
      <c r="N55" s="4">
        <f t="shared" si="3"/>
        <v>7960999.5835268553</v>
      </c>
    </row>
    <row r="56" spans="1:14" ht="15.75" customHeight="1" x14ac:dyDescent="0.2">
      <c r="A56" s="10" t="s">
        <v>74</v>
      </c>
      <c r="B56" s="4">
        <v>0</v>
      </c>
      <c r="C56" s="4">
        <v>0</v>
      </c>
      <c r="D56" s="4">
        <v>177677.43</v>
      </c>
      <c r="E56" s="4">
        <v>59151.036</v>
      </c>
      <c r="F56" s="4">
        <v>0</v>
      </c>
      <c r="G56" s="4">
        <v>186751.152</v>
      </c>
      <c r="H56" s="4">
        <v>81087.258000000016</v>
      </c>
      <c r="I56" s="4">
        <v>75162.853499999997</v>
      </c>
      <c r="J56" s="4">
        <v>72478.716187500002</v>
      </c>
      <c r="K56" s="4">
        <v>81538.555710937508</v>
      </c>
      <c r="L56" s="4">
        <v>91730.875174804678</v>
      </c>
      <c r="M56" s="4">
        <v>80987.555821655274</v>
      </c>
      <c r="N56" s="4">
        <f t="shared" si="3"/>
        <v>906565.43239489757</v>
      </c>
    </row>
    <row r="57" spans="1:14" ht="15.75" customHeight="1" x14ac:dyDescent="0.2">
      <c r="A57" s="10" t="s">
        <v>75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825.3</v>
      </c>
      <c r="I57" s="4">
        <v>4951.8</v>
      </c>
      <c r="J57" s="4">
        <v>722.13750000000005</v>
      </c>
      <c r="K57" s="4">
        <v>812.40468750000002</v>
      </c>
      <c r="L57" s="4">
        <v>913.95527343750007</v>
      </c>
      <c r="M57" s="4">
        <v>1028.1996826171876</v>
      </c>
      <c r="N57" s="4">
        <f t="shared" si="3"/>
        <v>9253.7971435546879</v>
      </c>
    </row>
    <row r="58" spans="1:14" ht="15.75" customHeight="1" x14ac:dyDescent="0.2">
      <c r="A58" s="10" t="s">
        <v>76</v>
      </c>
      <c r="B58" s="4">
        <v>1496.2080000000001</v>
      </c>
      <c r="C58" s="4">
        <v>3208.38</v>
      </c>
      <c r="D58" s="4">
        <v>6284.0820000000003</v>
      </c>
      <c r="E58" s="4">
        <v>0</v>
      </c>
      <c r="F58" s="4">
        <v>3142.0410000000002</v>
      </c>
      <c r="G58" s="4">
        <v>0</v>
      </c>
      <c r="H58" s="4">
        <v>0</v>
      </c>
      <c r="I58" s="4">
        <v>1571.0205000000001</v>
      </c>
      <c r="J58" s="4">
        <v>1962.7164375000004</v>
      </c>
      <c r="K58" s="4">
        <v>2021.0299921875003</v>
      </c>
      <c r="L58" s="4">
        <v>1872.6112412109376</v>
      </c>
      <c r="M58" s="4">
        <v>1321.1773963623048</v>
      </c>
      <c r="N58" s="4">
        <f t="shared" si="3"/>
        <v>22879.266567260744</v>
      </c>
    </row>
    <row r="59" spans="1:14" ht="15.75" customHeight="1" x14ac:dyDescent="0.2">
      <c r="A59" s="10" t="s">
        <v>77</v>
      </c>
      <c r="B59" s="4">
        <v>597955.47</v>
      </c>
      <c r="C59" s="4">
        <v>509539.24349999998</v>
      </c>
      <c r="D59" s="4">
        <v>292702.94550000003</v>
      </c>
      <c r="E59" s="4">
        <v>303288.36300000001</v>
      </c>
      <c r="F59" s="4">
        <v>210041.24400000001</v>
      </c>
      <c r="G59" s="4">
        <v>315000</v>
      </c>
      <c r="H59" s="4">
        <v>367500</v>
      </c>
      <c r="I59" s="4">
        <v>454997.43450000003</v>
      </c>
      <c r="J59" s="4">
        <v>381378.08756250003</v>
      </c>
      <c r="K59" s="4">
        <v>354305.91475781257</v>
      </c>
      <c r="L59" s="4">
        <v>334901.74866503908</v>
      </c>
      <c r="M59" s="4">
        <v>340176.59906066896</v>
      </c>
      <c r="N59" s="4">
        <f t="shared" si="3"/>
        <v>4461787.0505460203</v>
      </c>
    </row>
    <row r="60" spans="1:14" ht="15.75" customHeight="1" x14ac:dyDescent="0.2">
      <c r="A60" s="10" t="s">
        <v>78</v>
      </c>
      <c r="B60" s="4">
        <v>0</v>
      </c>
      <c r="C60" s="4">
        <v>0</v>
      </c>
      <c r="D60" s="4">
        <v>35662.199999999997</v>
      </c>
      <c r="E60" s="4">
        <v>0</v>
      </c>
      <c r="F60" s="4">
        <v>41034</v>
      </c>
      <c r="G60" s="4">
        <v>0</v>
      </c>
      <c r="H60" s="4">
        <v>0</v>
      </c>
      <c r="I60" s="4">
        <v>0</v>
      </c>
      <c r="J60" s="4">
        <v>9587.0249999999996</v>
      </c>
      <c r="K60" s="4">
        <v>10785.403125000001</v>
      </c>
      <c r="L60" s="4">
        <v>12133.578515625</v>
      </c>
      <c r="M60" s="4">
        <v>9192.5008300781246</v>
      </c>
      <c r="N60" s="4">
        <f t="shared" si="3"/>
        <v>118394.70747070311</v>
      </c>
    </row>
    <row r="61" spans="1:14" ht="15.75" customHeight="1" x14ac:dyDescent="0.2">
      <c r="A61" s="10" t="s">
        <v>79</v>
      </c>
      <c r="B61" s="4">
        <v>20651.494500000001</v>
      </c>
      <c r="C61" s="4">
        <v>27080.235000000001</v>
      </c>
      <c r="D61" s="4">
        <v>32223.45</v>
      </c>
      <c r="E61" s="4">
        <v>11688.6</v>
      </c>
      <c r="F61" s="4">
        <v>3852.7019999999998</v>
      </c>
      <c r="G61" s="4">
        <v>11644.405500000001</v>
      </c>
      <c r="H61" s="4">
        <v>10551.576000000001</v>
      </c>
      <c r="I61" s="4">
        <v>42410.697</v>
      </c>
      <c r="J61" s="4">
        <v>20012.895000000004</v>
      </c>
      <c r="K61" s="4">
        <v>19933.070062500003</v>
      </c>
      <c r="L61" s="4">
        <v>19039.674445312503</v>
      </c>
      <c r="M61" s="4">
        <v>17391.702500976564</v>
      </c>
      <c r="N61" s="4">
        <f t="shared" si="3"/>
        <v>236480.50200878913</v>
      </c>
    </row>
    <row r="62" spans="1:14" ht="15.75" customHeight="1" x14ac:dyDescent="0.2">
      <c r="A62" s="10" t="s">
        <v>80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523488</v>
      </c>
      <c r="H62" s="4">
        <v>0</v>
      </c>
      <c r="I62" s="4">
        <v>0</v>
      </c>
      <c r="J62" s="4">
        <v>65436</v>
      </c>
      <c r="K62" s="4">
        <v>73615.5</v>
      </c>
      <c r="L62" s="4">
        <v>82817.4375</v>
      </c>
      <c r="M62" s="4">
        <v>93169.6171875</v>
      </c>
      <c r="N62" s="4">
        <f t="shared" si="3"/>
        <v>838526.5546875</v>
      </c>
    </row>
    <row r="63" spans="1:14" ht="15.75" customHeight="1" x14ac:dyDescent="0.2">
      <c r="A63" s="10" t="s">
        <v>81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8062639.2000000002</v>
      </c>
      <c r="N63" s="4">
        <f t="shared" si="3"/>
        <v>8062639.2000000002</v>
      </c>
    </row>
    <row r="64" spans="1:14" ht="15.75" customHeight="1" x14ac:dyDescent="0.2">
      <c r="A64" s="10" t="s">
        <v>82</v>
      </c>
      <c r="B64" s="4">
        <v>6197.3835000000008</v>
      </c>
      <c r="C64" s="4">
        <v>0</v>
      </c>
      <c r="D64" s="4">
        <v>0</v>
      </c>
      <c r="E64" s="4">
        <v>0</v>
      </c>
      <c r="F64" s="4">
        <v>5469.45</v>
      </c>
      <c r="G64" s="4">
        <v>0</v>
      </c>
      <c r="H64" s="4">
        <v>8265.9884999999995</v>
      </c>
      <c r="I64" s="4">
        <v>8914.2480000000014</v>
      </c>
      <c r="J64" s="4">
        <v>3605.8837500000004</v>
      </c>
      <c r="K64" s="4">
        <v>3281.9462812500001</v>
      </c>
      <c r="L64" s="4">
        <v>3692.1895664062499</v>
      </c>
      <c r="M64" s="4">
        <v>4153.7132622070312</v>
      </c>
      <c r="N64" s="4">
        <f t="shared" si="3"/>
        <v>43580.802859863281</v>
      </c>
    </row>
    <row r="65" spans="1:14" ht="15.75" customHeight="1" x14ac:dyDescent="0.2">
      <c r="A65" s="10" t="s">
        <v>83</v>
      </c>
      <c r="B65" s="4">
        <v>12482.694000000001</v>
      </c>
      <c r="C65" s="4">
        <v>9450</v>
      </c>
      <c r="D65" s="4">
        <v>15648.7485</v>
      </c>
      <c r="E65" s="4">
        <v>3780</v>
      </c>
      <c r="F65" s="4">
        <v>0</v>
      </c>
      <c r="G65" s="4">
        <v>7427.3429999999998</v>
      </c>
      <c r="H65" s="4">
        <v>3780</v>
      </c>
      <c r="I65" s="4">
        <v>12334.434000000001</v>
      </c>
      <c r="J65" s="4">
        <v>8112.9024374999999</v>
      </c>
      <c r="K65" s="4">
        <v>7566.6784921875005</v>
      </c>
      <c r="L65" s="4">
        <v>7331.2633037109381</v>
      </c>
      <c r="M65" s="4">
        <v>6291.5776541748046</v>
      </c>
      <c r="N65" s="4">
        <f t="shared" si="3"/>
        <v>94205.641387573254</v>
      </c>
    </row>
    <row r="66" spans="1:14" ht="15.75" customHeight="1" x14ac:dyDescent="0.2">
      <c r="A66" s="10" t="s">
        <v>84</v>
      </c>
      <c r="B66" s="4">
        <v>5997.9150000000009</v>
      </c>
      <c r="C66" s="4">
        <v>16701.278999999999</v>
      </c>
      <c r="D66" s="4">
        <v>12889.8</v>
      </c>
      <c r="E66" s="4">
        <v>9893.1</v>
      </c>
      <c r="F66" s="4">
        <v>7715.4</v>
      </c>
      <c r="G66" s="4">
        <v>26625.9</v>
      </c>
      <c r="H66" s="4">
        <v>5553.45</v>
      </c>
      <c r="I66" s="4">
        <v>59182.315500000004</v>
      </c>
      <c r="J66" s="4">
        <v>18069.894937499997</v>
      </c>
      <c r="K66" s="4">
        <v>19578.892429687501</v>
      </c>
      <c r="L66" s="4">
        <v>19938.594108398436</v>
      </c>
      <c r="M66" s="4">
        <v>20819.693371948244</v>
      </c>
      <c r="N66" s="4">
        <f t="shared" si="3"/>
        <v>222966.23434753416</v>
      </c>
    </row>
    <row r="67" spans="1:14" ht="15.75" customHeight="1" x14ac:dyDescent="0.2">
      <c r="A67" s="10" t="s">
        <v>85</v>
      </c>
      <c r="B67" s="4">
        <v>2373</v>
      </c>
      <c r="C67" s="4">
        <v>3675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1915.8930000000003</v>
      </c>
      <c r="J67" s="4">
        <v>995.486625</v>
      </c>
      <c r="K67" s="4">
        <v>823.29745312500006</v>
      </c>
      <c r="L67" s="4">
        <v>466.83463476562508</v>
      </c>
      <c r="M67" s="4">
        <v>525.18896411132823</v>
      </c>
      <c r="N67" s="4">
        <f t="shared" si="3"/>
        <v>10774.700677001952</v>
      </c>
    </row>
    <row r="68" spans="1:14" ht="15.75" customHeight="1" x14ac:dyDescent="0.2">
      <c r="A68" s="10" t="s">
        <v>86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3958.4580000000001</v>
      </c>
      <c r="J68" s="4">
        <v>494.80725000000001</v>
      </c>
      <c r="K68" s="4">
        <v>556.65815625000005</v>
      </c>
      <c r="L68" s="4">
        <v>626.24042578125</v>
      </c>
      <c r="M68" s="4">
        <v>704.52047900390619</v>
      </c>
      <c r="N68" s="4">
        <f t="shared" si="3"/>
        <v>6340.6843110351565</v>
      </c>
    </row>
    <row r="69" spans="1:14" ht="15.75" customHeight="1" x14ac:dyDescent="0.2">
      <c r="A69" s="10" t="s">
        <v>87</v>
      </c>
      <c r="B69" s="4">
        <v>9003.75</v>
      </c>
      <c r="C69" s="4">
        <v>2625</v>
      </c>
      <c r="D69" s="4">
        <v>4233.6000000000004</v>
      </c>
      <c r="E69" s="4">
        <v>1750.35</v>
      </c>
      <c r="F69" s="4">
        <v>0</v>
      </c>
      <c r="G69" s="4">
        <v>12401.025</v>
      </c>
      <c r="H69" s="4">
        <v>3684.45</v>
      </c>
      <c r="I69" s="4">
        <v>20490.75</v>
      </c>
      <c r="J69" s="4">
        <v>6773.6156250000004</v>
      </c>
      <c r="K69" s="4">
        <v>6494.8488281250002</v>
      </c>
      <c r="L69" s="4">
        <v>6978.5799316406255</v>
      </c>
      <c r="M69" s="4">
        <v>7321.7024230957031</v>
      </c>
      <c r="N69" s="4">
        <f t="shared" si="3"/>
        <v>81757.671807861319</v>
      </c>
    </row>
    <row r="70" spans="1:14" ht="15.75" customHeight="1" x14ac:dyDescent="0.2">
      <c r="A70" s="10" t="s">
        <v>88</v>
      </c>
      <c r="B70" s="4">
        <v>0</v>
      </c>
      <c r="C70" s="4">
        <v>0</v>
      </c>
      <c r="D70" s="4">
        <v>3806.25</v>
      </c>
      <c r="E70" s="4">
        <v>3990</v>
      </c>
      <c r="F70" s="4">
        <v>0</v>
      </c>
      <c r="G70" s="4">
        <v>7833</v>
      </c>
      <c r="H70" s="4">
        <v>0</v>
      </c>
      <c r="I70" s="4">
        <v>5218.3109999999997</v>
      </c>
      <c r="J70" s="4">
        <v>2605.9451250000002</v>
      </c>
      <c r="K70" s="4">
        <v>2931.688265625</v>
      </c>
      <c r="L70" s="4">
        <v>3298.1492988281252</v>
      </c>
      <c r="M70" s="4">
        <v>3234.6367111816407</v>
      </c>
      <c r="N70" s="4">
        <f t="shared" si="3"/>
        <v>32917.980400634769</v>
      </c>
    </row>
    <row r="71" spans="1:14" ht="15.75" customHeight="1" x14ac:dyDescent="0.2">
      <c r="A71" s="10" t="s">
        <v>89</v>
      </c>
      <c r="B71" s="4">
        <v>0</v>
      </c>
      <c r="C71" s="4">
        <v>0</v>
      </c>
      <c r="D71" s="4">
        <v>0</v>
      </c>
      <c r="E71" s="4">
        <v>8115.7650000000003</v>
      </c>
      <c r="F71" s="4">
        <v>0</v>
      </c>
      <c r="G71" s="4">
        <v>0</v>
      </c>
      <c r="H71" s="4">
        <v>0</v>
      </c>
      <c r="I71" s="4">
        <v>0</v>
      </c>
      <c r="J71" s="4">
        <v>1014.470625</v>
      </c>
      <c r="K71" s="4">
        <v>1141.2794531249999</v>
      </c>
      <c r="L71" s="4">
        <v>1283.9393847656252</v>
      </c>
      <c r="M71" s="4">
        <v>1444.4318078613283</v>
      </c>
      <c r="N71" s="4">
        <f t="shared" si="3"/>
        <v>12999.886270751955</v>
      </c>
    </row>
    <row r="72" spans="1:14" ht="15.75" customHeight="1" x14ac:dyDescent="0.2">
      <c r="A72" s="10" t="s">
        <v>90</v>
      </c>
      <c r="B72" s="4">
        <v>6247.5</v>
      </c>
      <c r="C72" s="4">
        <v>1050</v>
      </c>
      <c r="D72" s="4">
        <v>19414.5</v>
      </c>
      <c r="E72" s="4">
        <v>9957.15</v>
      </c>
      <c r="F72" s="4">
        <v>7173.6</v>
      </c>
      <c r="G72" s="4">
        <v>7493.3250000000007</v>
      </c>
      <c r="H72" s="4">
        <v>2782.5</v>
      </c>
      <c r="I72" s="4">
        <v>10490.55</v>
      </c>
      <c r="J72" s="4">
        <v>8076.140625</v>
      </c>
      <c r="K72" s="4">
        <v>8304.720703125</v>
      </c>
      <c r="L72" s="4">
        <v>9211.560791015625</v>
      </c>
      <c r="M72" s="4">
        <v>7936.1933898925781</v>
      </c>
      <c r="N72" s="4">
        <f t="shared" si="3"/>
        <v>98137.740509033203</v>
      </c>
    </row>
    <row r="73" spans="1:14" ht="15.75" customHeight="1" x14ac:dyDescent="0.2">
      <c r="A73" s="10" t="s">
        <v>91</v>
      </c>
      <c r="B73" s="4">
        <v>7323.75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915.46875</v>
      </c>
      <c r="K73" s="4">
        <v>114.43359375</v>
      </c>
      <c r="L73" s="4">
        <v>128.73779296875</v>
      </c>
      <c r="M73" s="4">
        <v>144.83001708984375</v>
      </c>
      <c r="N73" s="4">
        <f t="shared" si="3"/>
        <v>8627.2201538085937</v>
      </c>
    </row>
    <row r="74" spans="1:14" ht="15.75" customHeight="1" x14ac:dyDescent="0.2">
      <c r="A74" s="10" t="s">
        <v>92</v>
      </c>
      <c r="B74" s="4">
        <v>3255</v>
      </c>
      <c r="C74" s="4">
        <v>0</v>
      </c>
      <c r="D74" s="4">
        <v>8368.5</v>
      </c>
      <c r="E74" s="4">
        <v>0</v>
      </c>
      <c r="F74" s="4">
        <v>3255</v>
      </c>
      <c r="G74" s="4">
        <v>0</v>
      </c>
      <c r="H74" s="4">
        <v>10803.051000000001</v>
      </c>
      <c r="I74" s="4">
        <v>17765.328000000001</v>
      </c>
      <c r="J74" s="4">
        <v>5430.859875000001</v>
      </c>
      <c r="K74" s="4">
        <v>5702.8423593750003</v>
      </c>
      <c r="L74" s="4">
        <v>6415.697654296876</v>
      </c>
      <c r="M74" s="4">
        <v>6171.5973610839847</v>
      </c>
      <c r="N74" s="4">
        <f t="shared" si="3"/>
        <v>67167.876249755864</v>
      </c>
    </row>
    <row r="75" spans="1:14" ht="15.75" customHeight="1" x14ac:dyDescent="0.2">
      <c r="A75" s="10" t="s">
        <v>93</v>
      </c>
      <c r="B75" s="4">
        <v>9998.8140000000003</v>
      </c>
      <c r="C75" s="4">
        <v>17002.177500000002</v>
      </c>
      <c r="D75" s="4">
        <v>13344.45</v>
      </c>
      <c r="E75" s="4">
        <v>3255</v>
      </c>
      <c r="F75" s="4">
        <v>0</v>
      </c>
      <c r="G75" s="4">
        <v>17925.599999999999</v>
      </c>
      <c r="H75" s="4">
        <v>29693.664000000001</v>
      </c>
      <c r="I75" s="4">
        <v>7790.8530000000001</v>
      </c>
      <c r="J75" s="4">
        <v>12376.319812500004</v>
      </c>
      <c r="K75" s="4">
        <v>12673.508039062503</v>
      </c>
      <c r="L75" s="4">
        <v>12132.424356445315</v>
      </c>
      <c r="M75" s="4">
        <v>11980.921151000977</v>
      </c>
      <c r="N75" s="4">
        <f t="shared" si="3"/>
        <v>148173.73185900881</v>
      </c>
    </row>
    <row r="76" spans="1:14" ht="15.75" customHeight="1" x14ac:dyDescent="0.2">
      <c r="A76" s="10" t="s">
        <v>94</v>
      </c>
      <c r="B76" s="4">
        <v>21355.95</v>
      </c>
      <c r="C76" s="4">
        <v>17067.75</v>
      </c>
      <c r="D76" s="4">
        <v>13442.1</v>
      </c>
      <c r="E76" s="4">
        <v>7021.35</v>
      </c>
      <c r="F76" s="4">
        <v>14042.7</v>
      </c>
      <c r="G76" s="4">
        <v>46248.3</v>
      </c>
      <c r="H76" s="4">
        <v>8321.25</v>
      </c>
      <c r="I76" s="4">
        <v>88205.943000000014</v>
      </c>
      <c r="J76" s="4">
        <v>26963.167875000003</v>
      </c>
      <c r="K76" s="4">
        <v>27664.070109374999</v>
      </c>
      <c r="L76" s="4">
        <v>28988.610123046878</v>
      </c>
      <c r="M76" s="4">
        <v>30931.923888427737</v>
      </c>
      <c r="N76" s="4">
        <f t="shared" si="3"/>
        <v>330253.11499584961</v>
      </c>
    </row>
    <row r="77" spans="1:14" ht="15.75" customHeight="1" x14ac:dyDescent="0.2">
      <c r="A77" s="10" t="s">
        <v>95</v>
      </c>
      <c r="B77" s="4">
        <v>7323.75</v>
      </c>
      <c r="C77" s="4">
        <v>0</v>
      </c>
      <c r="D77" s="4">
        <v>525</v>
      </c>
      <c r="E77" s="4">
        <v>0</v>
      </c>
      <c r="F77" s="4">
        <v>0</v>
      </c>
      <c r="G77" s="4">
        <v>0</v>
      </c>
      <c r="H77" s="4">
        <v>0</v>
      </c>
      <c r="I77" s="4">
        <v>3465.105</v>
      </c>
      <c r="J77" s="4">
        <v>1414.2318750000002</v>
      </c>
      <c r="K77" s="4">
        <v>675.54210937500011</v>
      </c>
      <c r="L77" s="4">
        <v>759.98487304687501</v>
      </c>
      <c r="M77" s="4">
        <v>789.35798217773447</v>
      </c>
      <c r="N77" s="4">
        <f t="shared" si="3"/>
        <v>14952.971839599608</v>
      </c>
    </row>
    <row r="78" spans="1:14" ht="15.75" customHeight="1" x14ac:dyDescent="0.2">
      <c r="A78" s="10" t="s">
        <v>96</v>
      </c>
      <c r="B78" s="4">
        <v>428.4</v>
      </c>
      <c r="C78" s="4">
        <v>0</v>
      </c>
      <c r="D78" s="4">
        <v>428.4</v>
      </c>
      <c r="E78" s="4">
        <v>0</v>
      </c>
      <c r="F78" s="4">
        <v>428.4</v>
      </c>
      <c r="G78" s="4">
        <v>0</v>
      </c>
      <c r="H78" s="4">
        <v>2142</v>
      </c>
      <c r="I78" s="4">
        <v>0</v>
      </c>
      <c r="J78" s="4">
        <v>428.4</v>
      </c>
      <c r="K78" s="4">
        <v>428.4</v>
      </c>
      <c r="L78" s="4">
        <v>481.95</v>
      </c>
      <c r="M78" s="4">
        <v>488.64375000000001</v>
      </c>
      <c r="N78" s="4">
        <f t="shared" si="3"/>
        <v>5254.59375</v>
      </c>
    </row>
    <row r="79" spans="1:14" ht="15.75" customHeight="1" x14ac:dyDescent="0.2">
      <c r="A79" s="10" t="s">
        <v>97</v>
      </c>
      <c r="B79" s="4">
        <v>1244.5230000000001</v>
      </c>
      <c r="C79" s="4">
        <v>2570.4</v>
      </c>
      <c r="D79" s="4">
        <v>2998.8</v>
      </c>
      <c r="E79" s="4">
        <v>1713.6</v>
      </c>
      <c r="F79" s="4">
        <v>1285.2</v>
      </c>
      <c r="G79" s="4">
        <v>7181.8530000000001</v>
      </c>
      <c r="H79" s="4">
        <v>3324.3525000000004</v>
      </c>
      <c r="I79" s="4">
        <v>3855.6</v>
      </c>
      <c r="J79" s="4">
        <v>3021.7910625</v>
      </c>
      <c r="K79" s="4">
        <v>3243.9495703125003</v>
      </c>
      <c r="L79" s="4">
        <v>3328.1432666015626</v>
      </c>
      <c r="M79" s="4">
        <v>3369.3111749267582</v>
      </c>
      <c r="N79" s="4">
        <f t="shared" si="3"/>
        <v>37137.523574340819</v>
      </c>
    </row>
    <row r="80" spans="1:14" ht="15.75" customHeight="1" x14ac:dyDescent="0.2">
      <c r="A80" s="10" t="s">
        <v>98</v>
      </c>
      <c r="B80" s="4">
        <v>2080.9845</v>
      </c>
      <c r="C80" s="4">
        <v>428.4</v>
      </c>
      <c r="D80" s="4">
        <v>2570.4</v>
      </c>
      <c r="E80" s="4">
        <v>2105.25</v>
      </c>
      <c r="F80" s="4">
        <v>2142</v>
      </c>
      <c r="G80" s="4">
        <v>7282.8</v>
      </c>
      <c r="H80" s="4">
        <v>4319.7</v>
      </c>
      <c r="I80" s="4">
        <v>7282.8</v>
      </c>
      <c r="J80" s="4">
        <v>3526.5418125000001</v>
      </c>
      <c r="K80" s="4">
        <v>3707.2364765625002</v>
      </c>
      <c r="L80" s="4">
        <v>4117.0910361328124</v>
      </c>
      <c r="M80" s="4">
        <v>4310.4274156494139</v>
      </c>
      <c r="N80" s="4">
        <f t="shared" si="3"/>
        <v>43873.631240844727</v>
      </c>
    </row>
    <row r="81" spans="1:14" ht="15.75" customHeight="1" x14ac:dyDescent="0.2">
      <c r="A81" s="10" t="s">
        <v>99</v>
      </c>
      <c r="B81" s="4">
        <v>1785</v>
      </c>
      <c r="C81" s="4">
        <v>2231.25</v>
      </c>
      <c r="D81" s="4">
        <v>0</v>
      </c>
      <c r="E81" s="4">
        <v>0</v>
      </c>
      <c r="F81" s="4">
        <v>446.25</v>
      </c>
      <c r="G81" s="4">
        <v>0</v>
      </c>
      <c r="H81" s="4">
        <v>892.5</v>
      </c>
      <c r="I81" s="4">
        <v>0</v>
      </c>
      <c r="J81" s="4">
        <v>669.375</v>
      </c>
      <c r="K81" s="4">
        <v>529.921875</v>
      </c>
      <c r="L81" s="4">
        <v>317.255859375</v>
      </c>
      <c r="M81" s="4">
        <v>356.912841796875</v>
      </c>
      <c r="N81" s="4">
        <f t="shared" si="3"/>
        <v>7228.465576171875</v>
      </c>
    </row>
    <row r="82" spans="1:14" ht="15.75" customHeight="1" x14ac:dyDescent="0.2">
      <c r="A82" s="10" t="s">
        <v>100</v>
      </c>
      <c r="B82" s="4">
        <v>2654.4</v>
      </c>
      <c r="C82" s="4">
        <v>663.6</v>
      </c>
      <c r="D82" s="4">
        <v>2654.4</v>
      </c>
      <c r="E82" s="4">
        <v>663.6</v>
      </c>
      <c r="F82" s="4">
        <v>331.8</v>
      </c>
      <c r="G82" s="4">
        <v>0</v>
      </c>
      <c r="H82" s="4">
        <v>995.4</v>
      </c>
      <c r="I82" s="4">
        <v>663.6</v>
      </c>
      <c r="J82" s="4">
        <v>1078.3499999999999</v>
      </c>
      <c r="K82" s="4">
        <v>881.34375</v>
      </c>
      <c r="L82" s="4">
        <v>908.56171875000007</v>
      </c>
      <c r="M82" s="4">
        <v>690.33193359375002</v>
      </c>
      <c r="N82" s="4">
        <f t="shared" si="3"/>
        <v>12185.387402343749</v>
      </c>
    </row>
    <row r="83" spans="1:14" ht="15.75" customHeight="1" x14ac:dyDescent="0.2">
      <c r="A83" s="10" t="s">
        <v>101</v>
      </c>
      <c r="B83" s="4">
        <v>331.8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41.475000000000001</v>
      </c>
      <c r="K83" s="4">
        <v>5.1843750000000002</v>
      </c>
      <c r="L83" s="4">
        <v>5.8324218749999996</v>
      </c>
      <c r="M83" s="4">
        <v>6.5614746093750007</v>
      </c>
      <c r="N83" s="4">
        <f t="shared" si="3"/>
        <v>390.85327148437506</v>
      </c>
    </row>
    <row r="84" spans="1:14" ht="15.75" customHeight="1" x14ac:dyDescent="0.2">
      <c r="A84" s="10" t="s">
        <v>102</v>
      </c>
      <c r="B84" s="4">
        <v>0</v>
      </c>
      <c r="C84" s="4">
        <v>0</v>
      </c>
      <c r="D84" s="4">
        <v>2940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367.5</v>
      </c>
      <c r="K84" s="4">
        <v>413.4375</v>
      </c>
      <c r="L84" s="4">
        <v>465.1171875</v>
      </c>
      <c r="M84" s="4">
        <v>155.7568359375</v>
      </c>
      <c r="N84" s="4">
        <f t="shared" si="3"/>
        <v>4341.8115234375</v>
      </c>
    </row>
    <row r="85" spans="1:14" ht="15.75" customHeight="1" x14ac:dyDescent="0.2">
      <c r="A85" s="10" t="s">
        <v>103</v>
      </c>
      <c r="B85" s="4">
        <v>0</v>
      </c>
      <c r="C85" s="4">
        <v>0</v>
      </c>
      <c r="D85" s="4">
        <v>2683.5795000000003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335.44743750000004</v>
      </c>
      <c r="K85" s="4">
        <v>377.37836718750003</v>
      </c>
      <c r="L85" s="4">
        <v>424.55066308593752</v>
      </c>
      <c r="M85" s="4">
        <v>142.17205847167969</v>
      </c>
      <c r="N85" s="4">
        <f t="shared" si="3"/>
        <v>3963.1280262451173</v>
      </c>
    </row>
    <row r="86" spans="1:14" ht="15.75" customHeight="1" x14ac:dyDescent="0.2">
      <c r="A86" s="10" t="s">
        <v>104</v>
      </c>
      <c r="B86" s="4">
        <v>0</v>
      </c>
      <c r="C86" s="4">
        <v>918.75</v>
      </c>
      <c r="D86" s="4">
        <v>0</v>
      </c>
      <c r="E86" s="4">
        <v>1157.0999999999999</v>
      </c>
      <c r="F86" s="4">
        <v>2572.5</v>
      </c>
      <c r="G86" s="4">
        <v>3802.05</v>
      </c>
      <c r="H86" s="4">
        <v>0</v>
      </c>
      <c r="I86" s="4">
        <v>0</v>
      </c>
      <c r="J86" s="4">
        <v>1056.3</v>
      </c>
      <c r="K86" s="4">
        <v>1188.3375000000001</v>
      </c>
      <c r="L86" s="4">
        <v>1222.0359375</v>
      </c>
      <c r="M86" s="4">
        <v>1374.7904296875001</v>
      </c>
      <c r="N86" s="4">
        <f t="shared" si="3"/>
        <v>13291.863867187501</v>
      </c>
    </row>
    <row r="87" spans="1:14" ht="15.75" customHeight="1" x14ac:dyDescent="0.2">
      <c r="A87" s="10" t="s">
        <v>105</v>
      </c>
      <c r="B87" s="4">
        <v>1610.9940000000001</v>
      </c>
      <c r="C87" s="4">
        <v>0</v>
      </c>
      <c r="D87" s="4">
        <v>825.3</v>
      </c>
      <c r="E87" s="4">
        <v>825.3</v>
      </c>
      <c r="F87" s="4">
        <v>825.3</v>
      </c>
      <c r="G87" s="4">
        <v>0</v>
      </c>
      <c r="H87" s="4">
        <v>4126.5</v>
      </c>
      <c r="I87" s="4">
        <v>1650.6</v>
      </c>
      <c r="J87" s="4">
        <v>1232.9992500000001</v>
      </c>
      <c r="K87" s="4">
        <v>1185.7499062500001</v>
      </c>
      <c r="L87" s="4">
        <v>1333.96864453125</v>
      </c>
      <c r="M87" s="4">
        <v>1397.5522250976562</v>
      </c>
      <c r="N87" s="4">
        <f t="shared" si="3"/>
        <v>15014.264025878909</v>
      </c>
    </row>
    <row r="88" spans="1:14" ht="15.75" customHeight="1" x14ac:dyDescent="0.2">
      <c r="A88" s="10" t="s">
        <v>106</v>
      </c>
      <c r="B88" s="4">
        <v>4006.8630000000003</v>
      </c>
      <c r="C88" s="4">
        <v>4951.8</v>
      </c>
      <c r="D88" s="4">
        <v>6562.7310000000007</v>
      </c>
      <c r="E88" s="4">
        <v>3301.2</v>
      </c>
      <c r="F88" s="4">
        <v>1650.6</v>
      </c>
      <c r="G88" s="4">
        <v>11554.2</v>
      </c>
      <c r="H88" s="4">
        <v>8659.35</v>
      </c>
      <c r="I88" s="4">
        <v>9078.2999999999993</v>
      </c>
      <c r="J88" s="4">
        <v>6220.6305000000002</v>
      </c>
      <c r="K88" s="4">
        <v>6497.3514375000013</v>
      </c>
      <c r="L88" s="4">
        <v>6690.5453671875011</v>
      </c>
      <c r="M88" s="4">
        <v>6706.5221630859378</v>
      </c>
      <c r="N88" s="4">
        <f t="shared" si="3"/>
        <v>75880.093467773433</v>
      </c>
    </row>
    <row r="89" spans="1:14" ht="15.75" customHeight="1" x14ac:dyDescent="0.2">
      <c r="A89" s="10" t="s">
        <v>107</v>
      </c>
      <c r="B89" s="4">
        <v>4833.8429999999998</v>
      </c>
      <c r="C89" s="4">
        <v>4912.1310000000003</v>
      </c>
      <c r="D89" s="4">
        <v>4951.8</v>
      </c>
      <c r="E89" s="4">
        <v>7821.45</v>
      </c>
      <c r="F89" s="4">
        <v>4126.5</v>
      </c>
      <c r="G89" s="4">
        <v>14030.1</v>
      </c>
      <c r="H89" s="4">
        <v>8803.2000000000007</v>
      </c>
      <c r="I89" s="4">
        <v>11891.25</v>
      </c>
      <c r="J89" s="4">
        <v>7671.2842500000006</v>
      </c>
      <c r="K89" s="4">
        <v>8025.9644062500001</v>
      </c>
      <c r="L89" s="4">
        <v>8415.1935820312501</v>
      </c>
      <c r="M89" s="4">
        <v>8848.1177797851578</v>
      </c>
      <c r="N89" s="4">
        <f t="shared" si="3"/>
        <v>94330.834018066409</v>
      </c>
    </row>
    <row r="90" spans="1:14" ht="15.75" customHeight="1" x14ac:dyDescent="0.2">
      <c r="A90" s="10" t="s">
        <v>108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133897.68</v>
      </c>
      <c r="H90" s="4">
        <v>0</v>
      </c>
      <c r="I90" s="4">
        <v>0</v>
      </c>
      <c r="J90" s="4">
        <v>16737.21</v>
      </c>
      <c r="K90" s="4">
        <v>18829.361250000002</v>
      </c>
      <c r="L90" s="4">
        <v>21183.031406250004</v>
      </c>
      <c r="M90" s="4">
        <v>23830.910332031253</v>
      </c>
      <c r="N90" s="4">
        <f t="shared" si="3"/>
        <v>214478.19298828123</v>
      </c>
    </row>
    <row r="91" spans="1:14" ht="15.75" customHeight="1" x14ac:dyDescent="0.2">
      <c r="A91" s="10" t="s">
        <v>109</v>
      </c>
      <c r="B91" s="4">
        <v>11647.062000000002</v>
      </c>
      <c r="C91" s="4">
        <v>0</v>
      </c>
      <c r="D91" s="4">
        <v>452.59200000000004</v>
      </c>
      <c r="E91" s="4">
        <v>9697.2120000000014</v>
      </c>
      <c r="F91" s="4">
        <v>9723.7980000000007</v>
      </c>
      <c r="G91" s="4">
        <v>165.648</v>
      </c>
      <c r="H91" s="4">
        <v>12831.3675</v>
      </c>
      <c r="I91" s="4">
        <v>55238.715000000004</v>
      </c>
      <c r="J91" s="4">
        <v>12469.549312499999</v>
      </c>
      <c r="K91" s="4">
        <v>12572.3602265625</v>
      </c>
      <c r="L91" s="4">
        <v>14143.905254882811</v>
      </c>
      <c r="M91" s="4">
        <v>15855.319411743165</v>
      </c>
      <c r="N91" s="4">
        <f t="shared" si="3"/>
        <v>154797.52870568848</v>
      </c>
    </row>
    <row r="92" spans="1:14" ht="15.75" customHeight="1" x14ac:dyDescent="0.2">
      <c r="A92" s="10" t="s">
        <v>110</v>
      </c>
      <c r="B92" s="4">
        <v>20343.676500000001</v>
      </c>
      <c r="C92" s="4">
        <v>36404.991000000002</v>
      </c>
      <c r="D92" s="4">
        <v>57209.775000000001</v>
      </c>
      <c r="E92" s="4">
        <v>55552.675499999998</v>
      </c>
      <c r="F92" s="4">
        <v>7162.4805000000006</v>
      </c>
      <c r="G92" s="4">
        <v>80414.35500000001</v>
      </c>
      <c r="H92" s="4">
        <v>16568.800500000001</v>
      </c>
      <c r="I92" s="4">
        <v>30823.527000000002</v>
      </c>
      <c r="J92" s="4">
        <v>38060.035124999995</v>
      </c>
      <c r="K92" s="4">
        <v>40274.579953124994</v>
      </c>
      <c r="L92" s="4">
        <v>40758.278572265619</v>
      </c>
      <c r="M92" s="4">
        <v>38701.841518798828</v>
      </c>
      <c r="N92" s="4">
        <f t="shared" si="3"/>
        <v>462275.01616918948</v>
      </c>
    </row>
    <row r="93" spans="1:14" ht="15.75" customHeight="1" x14ac:dyDescent="0.2">
      <c r="A93" s="10" t="s">
        <v>111</v>
      </c>
      <c r="B93" s="4">
        <v>3946.0575000000003</v>
      </c>
      <c r="C93" s="4">
        <v>51343.698000000004</v>
      </c>
      <c r="D93" s="4">
        <v>199374.29399999999</v>
      </c>
      <c r="E93" s="4">
        <v>43266.1005</v>
      </c>
      <c r="F93" s="4">
        <v>36591.985500000003</v>
      </c>
      <c r="G93" s="4">
        <v>1378505.8770000001</v>
      </c>
      <c r="H93" s="4">
        <v>10575.557999999961</v>
      </c>
      <c r="I93" s="4">
        <v>55216.707000000002</v>
      </c>
      <c r="J93" s="4">
        <v>222352.53468750001</v>
      </c>
      <c r="K93" s="4">
        <v>249653.34433593752</v>
      </c>
      <c r="L93" s="4">
        <v>274442.05012792972</v>
      </c>
      <c r="M93" s="4">
        <v>283825.51964392088</v>
      </c>
      <c r="N93" s="4">
        <f t="shared" si="3"/>
        <v>2809093.7262952882</v>
      </c>
    </row>
    <row r="94" spans="1:14" ht="15.75" customHeight="1" x14ac:dyDescent="0.2">
      <c r="A94" s="10" t="s">
        <v>112</v>
      </c>
      <c r="B94" s="4">
        <v>446.25</v>
      </c>
      <c r="C94" s="4">
        <v>0</v>
      </c>
      <c r="D94" s="4">
        <v>892.5</v>
      </c>
      <c r="E94" s="4">
        <v>0</v>
      </c>
      <c r="F94" s="4">
        <v>0</v>
      </c>
      <c r="G94" s="4">
        <v>2677.5</v>
      </c>
      <c r="H94" s="4">
        <v>446.25</v>
      </c>
      <c r="I94" s="4">
        <v>0</v>
      </c>
      <c r="J94" s="4">
        <v>557.8125</v>
      </c>
      <c r="K94" s="4">
        <v>571.7578125</v>
      </c>
      <c r="L94" s="4">
        <v>643.2275390625</v>
      </c>
      <c r="M94" s="4">
        <v>612.0684814453125</v>
      </c>
      <c r="N94" s="4">
        <f t="shared" si="3"/>
        <v>6847.3663330078125</v>
      </c>
    </row>
    <row r="95" spans="1:14" ht="15.75" customHeight="1" x14ac:dyDescent="0.2">
      <c r="A95" s="10" t="s">
        <v>113</v>
      </c>
      <c r="B95" s="4">
        <v>3570</v>
      </c>
      <c r="C95" s="4">
        <v>892.5</v>
      </c>
      <c r="D95" s="4">
        <v>892.5</v>
      </c>
      <c r="E95" s="4">
        <v>2231.25</v>
      </c>
      <c r="F95" s="4">
        <v>892.5</v>
      </c>
      <c r="G95" s="4">
        <v>1785</v>
      </c>
      <c r="H95" s="4">
        <v>2231.25</v>
      </c>
      <c r="I95" s="4">
        <v>1785</v>
      </c>
      <c r="J95" s="4">
        <v>1785</v>
      </c>
      <c r="K95" s="4">
        <v>1561.875</v>
      </c>
      <c r="L95" s="4">
        <v>1645.546875</v>
      </c>
      <c r="M95" s="4">
        <v>1739.677734375</v>
      </c>
      <c r="N95" s="4">
        <f t="shared" si="3"/>
        <v>21012.099609375</v>
      </c>
    </row>
    <row r="96" spans="1:14" ht="15.75" customHeight="1" x14ac:dyDescent="0.2">
      <c r="A96" s="10" t="s">
        <v>114</v>
      </c>
      <c r="B96" s="4">
        <v>4523.3999999999996</v>
      </c>
      <c r="C96" s="4">
        <v>5923.05</v>
      </c>
      <c r="D96" s="4">
        <v>6182.4</v>
      </c>
      <c r="E96" s="4">
        <v>1659</v>
      </c>
      <c r="F96" s="4">
        <v>2322.6</v>
      </c>
      <c r="G96" s="4">
        <v>4645.2</v>
      </c>
      <c r="H96" s="4">
        <v>5889.45</v>
      </c>
      <c r="I96" s="4">
        <v>2986.2</v>
      </c>
      <c r="J96" s="4">
        <v>4266.4125000000004</v>
      </c>
      <c r="K96" s="4">
        <v>4234.2890625</v>
      </c>
      <c r="L96" s="4">
        <v>4023.1939453125001</v>
      </c>
      <c r="M96" s="4">
        <v>3753.2931884765626</v>
      </c>
      <c r="N96" s="4">
        <f t="shared" si="3"/>
        <v>50408.48869628906</v>
      </c>
    </row>
    <row r="97" spans="1:14" ht="15.75" customHeight="1" x14ac:dyDescent="0.2">
      <c r="A97" s="10" t="s">
        <v>115</v>
      </c>
      <c r="B97" s="4">
        <v>1260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331.8</v>
      </c>
      <c r="I97" s="4">
        <v>0</v>
      </c>
      <c r="J97" s="4">
        <v>198.97499999999999</v>
      </c>
      <c r="K97" s="4">
        <v>66.346874999999997</v>
      </c>
      <c r="L97" s="4">
        <v>74.640234375000006</v>
      </c>
      <c r="M97" s="4">
        <v>83.970263671875003</v>
      </c>
      <c r="N97" s="4">
        <f t="shared" si="3"/>
        <v>2015.732373046875</v>
      </c>
    </row>
    <row r="98" spans="1:14" ht="15.75" customHeight="1" x14ac:dyDescent="0.2">
      <c r="A98" s="10" t="s">
        <v>116</v>
      </c>
      <c r="B98" s="4">
        <v>4073.2650000000003</v>
      </c>
      <c r="C98" s="4">
        <v>0</v>
      </c>
      <c r="D98" s="4">
        <v>1357.7550000000001</v>
      </c>
      <c r="E98" s="4">
        <v>0</v>
      </c>
      <c r="F98" s="4">
        <v>2715.51</v>
      </c>
      <c r="G98" s="4">
        <v>1357.7550000000001</v>
      </c>
      <c r="H98" s="4">
        <v>30271.804500000002</v>
      </c>
      <c r="I98" s="4">
        <v>0</v>
      </c>
      <c r="J98" s="4">
        <v>4972.0111875000011</v>
      </c>
      <c r="K98" s="4">
        <v>5084.3544609374994</v>
      </c>
      <c r="L98" s="4">
        <v>5719.8987685546872</v>
      </c>
      <c r="M98" s="4">
        <v>6265.1667396240236</v>
      </c>
      <c r="N98" s="4">
        <f t="shared" si="3"/>
        <v>61817.520656616216</v>
      </c>
    </row>
    <row r="99" spans="1:14" ht="15.75" customHeight="1" x14ac:dyDescent="0.2">
      <c r="A99" s="10" t="s">
        <v>117</v>
      </c>
      <c r="B99" s="4">
        <v>9072</v>
      </c>
      <c r="C99" s="4">
        <v>0</v>
      </c>
      <c r="D99" s="4">
        <v>0</v>
      </c>
      <c r="E99" s="4">
        <v>0</v>
      </c>
      <c r="F99" s="4">
        <v>0</v>
      </c>
      <c r="G99" s="4">
        <v>5227.3305</v>
      </c>
      <c r="H99" s="4">
        <v>1122.45</v>
      </c>
      <c r="I99" s="4">
        <v>0</v>
      </c>
      <c r="J99" s="4">
        <v>1927.7225625000001</v>
      </c>
      <c r="K99" s="4">
        <v>1034.6878828125</v>
      </c>
      <c r="L99" s="4">
        <v>1164.0238681640624</v>
      </c>
      <c r="M99" s="4">
        <v>1309.5268516845704</v>
      </c>
      <c r="N99" s="4">
        <f t="shared" si="3"/>
        <v>20857.741665161135</v>
      </c>
    </row>
    <row r="100" spans="1:14" ht="15.75" customHeight="1" x14ac:dyDescent="0.2">
      <c r="A100" s="10" t="s">
        <v>118</v>
      </c>
      <c r="B100" s="4">
        <v>3183.5264999999999</v>
      </c>
      <c r="C100" s="4">
        <v>4647.2265000000007</v>
      </c>
      <c r="D100" s="4">
        <v>5676.2264999999998</v>
      </c>
      <c r="E100" s="4">
        <v>0</v>
      </c>
      <c r="F100" s="4">
        <v>22123.426500000001</v>
      </c>
      <c r="G100" s="4">
        <v>95215.05</v>
      </c>
      <c r="H100" s="4">
        <v>58347.901500000007</v>
      </c>
      <c r="I100" s="4">
        <v>32754.602999999999</v>
      </c>
      <c r="J100" s="4">
        <v>27743.495062499998</v>
      </c>
      <c r="K100" s="4">
        <v>30813.491132812502</v>
      </c>
      <c r="L100" s="4">
        <v>34084.27421191406</v>
      </c>
      <c r="M100" s="4">
        <v>37635.280175903325</v>
      </c>
      <c r="N100" s="4">
        <f t="shared" si="3"/>
        <v>352224.5010831299</v>
      </c>
    </row>
    <row r="101" spans="1:14" ht="15.75" customHeight="1" x14ac:dyDescent="0.2">
      <c r="A101" s="10" t="s">
        <v>119</v>
      </c>
      <c r="B101" s="4">
        <v>4317.8730000000005</v>
      </c>
      <c r="C101" s="4">
        <v>14543.592000000002</v>
      </c>
      <c r="D101" s="4">
        <v>15443.8305</v>
      </c>
      <c r="E101" s="4">
        <v>8846.376000000002</v>
      </c>
      <c r="F101" s="4">
        <v>2211.5940000000005</v>
      </c>
      <c r="G101" s="4">
        <v>24327.24</v>
      </c>
      <c r="H101" s="4">
        <v>18283.576500000003</v>
      </c>
      <c r="I101" s="4">
        <v>17692.752000000004</v>
      </c>
      <c r="J101" s="4">
        <v>13208.35425</v>
      </c>
      <c r="K101" s="4">
        <v>14319.664406249998</v>
      </c>
      <c r="L101" s="4">
        <v>14291.673457031249</v>
      </c>
      <c r="M101" s="4">
        <v>14147.653826660158</v>
      </c>
      <c r="N101" s="4">
        <f t="shared" si="3"/>
        <v>161634.17993994144</v>
      </c>
    </row>
    <row r="102" spans="1:14" ht="15.75" customHeight="1" x14ac:dyDescent="0.2">
      <c r="A102" s="10" t="s">
        <v>120</v>
      </c>
      <c r="B102" s="4">
        <v>58851.45</v>
      </c>
      <c r="C102" s="4">
        <v>50581.65</v>
      </c>
      <c r="D102" s="4">
        <v>80106.600000000006</v>
      </c>
      <c r="E102" s="4">
        <v>90591.9</v>
      </c>
      <c r="F102" s="4">
        <v>116669.7</v>
      </c>
      <c r="G102" s="4">
        <v>124527.9</v>
      </c>
      <c r="H102" s="4">
        <v>168855.75</v>
      </c>
      <c r="I102" s="4">
        <v>86590.35</v>
      </c>
      <c r="J102" s="4">
        <v>97096.912500000006</v>
      </c>
      <c r="K102" s="4">
        <v>101877.59531250001</v>
      </c>
      <c r="L102" s="4">
        <v>108289.58847656251</v>
      </c>
      <c r="M102" s="4">
        <v>111812.46203613281</v>
      </c>
      <c r="N102" s="4">
        <f t="shared" si="3"/>
        <v>1195851.8583251953</v>
      </c>
    </row>
    <row r="103" spans="1:14" ht="15.75" customHeight="1" x14ac:dyDescent="0.2">
      <c r="A103" s="10" t="s">
        <v>121</v>
      </c>
      <c r="B103" s="4">
        <v>40451.25</v>
      </c>
      <c r="C103" s="4">
        <v>35845.949999999997</v>
      </c>
      <c r="D103" s="4">
        <v>36297.449999999997</v>
      </c>
      <c r="E103" s="4">
        <v>38341.800000000003</v>
      </c>
      <c r="F103" s="4">
        <v>25404.75</v>
      </c>
      <c r="G103" s="4">
        <v>31345.65</v>
      </c>
      <c r="H103" s="4">
        <v>5113.5</v>
      </c>
      <c r="I103" s="4">
        <v>2361.4499999999998</v>
      </c>
      <c r="J103" s="4">
        <v>26895.225000000002</v>
      </c>
      <c r="K103" s="4">
        <v>25200.721874999999</v>
      </c>
      <c r="L103" s="4">
        <v>23870.068359375</v>
      </c>
      <c r="M103" s="4">
        <v>22316.645654296877</v>
      </c>
      <c r="N103" s="4">
        <f t="shared" si="3"/>
        <v>313444.46088867186</v>
      </c>
    </row>
    <row r="104" spans="1:14" ht="15.75" customHeight="1" x14ac:dyDescent="0.2">
      <c r="A104" s="10" t="s">
        <v>122</v>
      </c>
      <c r="B104" s="4">
        <v>0</v>
      </c>
      <c r="C104" s="4">
        <v>7981.05</v>
      </c>
      <c r="D104" s="4">
        <v>1290.5339999999999</v>
      </c>
      <c r="E104" s="4">
        <v>1641.0765000000001</v>
      </c>
      <c r="F104" s="4">
        <v>0</v>
      </c>
      <c r="G104" s="4">
        <v>0</v>
      </c>
      <c r="H104" s="4">
        <v>0</v>
      </c>
      <c r="I104" s="4">
        <v>0</v>
      </c>
      <c r="J104" s="4">
        <v>1364.0825625</v>
      </c>
      <c r="K104" s="4">
        <v>1534.5928828125</v>
      </c>
      <c r="L104" s="4">
        <v>728.78574316406252</v>
      </c>
      <c r="M104" s="4">
        <v>658.56721105957035</v>
      </c>
      <c r="N104" s="4">
        <f t="shared" si="3"/>
        <v>15198.688899536133</v>
      </c>
    </row>
    <row r="105" spans="1:14" ht="15.75" customHeight="1" x14ac:dyDescent="0.2">
      <c r="A105" s="10" t="s">
        <v>123</v>
      </c>
      <c r="B105" s="4">
        <v>18635</v>
      </c>
      <c r="C105" s="4">
        <v>18639</v>
      </c>
      <c r="D105" s="4">
        <v>23284.884000000002</v>
      </c>
      <c r="E105" s="4">
        <v>15825.6</v>
      </c>
      <c r="F105" s="4">
        <v>21168</v>
      </c>
      <c r="G105" s="4">
        <v>19320</v>
      </c>
      <c r="H105" s="4">
        <v>17052</v>
      </c>
      <c r="I105" s="4">
        <v>20899.2</v>
      </c>
      <c r="J105" s="4">
        <v>14693.710500000001</v>
      </c>
      <c r="K105" s="4">
        <v>16530.424312500003</v>
      </c>
      <c r="L105" s="4">
        <v>18596.727351562502</v>
      </c>
      <c r="M105" s="4">
        <v>18010.707770507812</v>
      </c>
      <c r="N105" s="4">
        <f t="shared" si="3"/>
        <v>222655.2539345703</v>
      </c>
    </row>
    <row r="106" spans="1:14" ht="15.75" customHeight="1" x14ac:dyDescent="0.2">
      <c r="A106" s="10"/>
    </row>
    <row r="107" spans="1:14" ht="15.75" customHeight="1" x14ac:dyDescent="0.2">
      <c r="A107" s="10" t="s">
        <v>124</v>
      </c>
      <c r="F107" s="4">
        <v>20000000</v>
      </c>
      <c r="N107" s="4">
        <f t="shared" si="3"/>
        <v>20000000</v>
      </c>
    </row>
    <row r="108" spans="1:14" ht="15.75" customHeight="1" thickBot="1" x14ac:dyDescent="0.25">
      <c r="A108" s="10" t="s">
        <v>14</v>
      </c>
      <c r="B108" s="11">
        <f>SUM(B9:B107)</f>
        <v>21073733.448499981</v>
      </c>
      <c r="C108" s="11">
        <f t="shared" ref="C108:N108" si="4">SUM(C9:C107)</f>
        <v>19398379.673999995</v>
      </c>
      <c r="D108" s="11">
        <f t="shared" si="4"/>
        <v>22280384.52150001</v>
      </c>
      <c r="E108" s="11">
        <f t="shared" si="4"/>
        <v>19470708.11700001</v>
      </c>
      <c r="F108" s="11">
        <f t="shared" si="4"/>
        <v>41896533.469999999</v>
      </c>
      <c r="G108" s="11">
        <f t="shared" si="4"/>
        <v>24442629.140999988</v>
      </c>
      <c r="H108" s="11">
        <f t="shared" si="4"/>
        <v>22294967.215499982</v>
      </c>
      <c r="I108" s="11">
        <f t="shared" si="4"/>
        <v>23369906.952000011</v>
      </c>
      <c r="J108" s="11">
        <f t="shared" si="4"/>
        <v>21864494.864937503</v>
      </c>
      <c r="K108" s="11">
        <f t="shared" si="4"/>
        <v>21874922.971992187</v>
      </c>
      <c r="L108" s="11">
        <f t="shared" si="4"/>
        <v>22186821.704241216</v>
      </c>
      <c r="M108" s="11">
        <f t="shared" si="4"/>
        <v>30237647.089583851</v>
      </c>
      <c r="N108" s="11">
        <f t="shared" si="4"/>
        <v>290391129.17025471</v>
      </c>
    </row>
    <row r="109" spans="1:14" ht="15.75" customHeight="1" thickTop="1" x14ac:dyDescent="0.2">
      <c r="A109" s="10"/>
    </row>
    <row r="110" spans="1:14" ht="15.75" customHeight="1" x14ac:dyDescent="0.2">
      <c r="A110" s="10"/>
    </row>
    <row r="111" spans="1:14" ht="15.75" customHeight="1" x14ac:dyDescent="0.2">
      <c r="A111" s="10"/>
    </row>
    <row r="112" spans="1:14" ht="15.75" customHeight="1" x14ac:dyDescent="0.2">
      <c r="A112"/>
      <c r="B112"/>
      <c r="C112"/>
      <c r="D112"/>
      <c r="E112"/>
      <c r="F112" s="1"/>
      <c r="G112" s="1"/>
    </row>
    <row r="113" spans="1:13" ht="15.75" customHeight="1" x14ac:dyDescent="0.2">
      <c r="A113" s="1"/>
      <c r="B113" s="21"/>
      <c r="C113" s="21"/>
      <c r="D113" s="1"/>
      <c r="E113" s="1"/>
      <c r="F113" s="1"/>
      <c r="G113" s="21"/>
      <c r="H113" s="22"/>
      <c r="L113" s="22"/>
      <c r="M113" s="22"/>
    </row>
    <row r="114" spans="1:13" ht="15.75" customHeight="1" x14ac:dyDescent="0.2">
      <c r="A114" s="1"/>
      <c r="B114" s="23" t="s">
        <v>28</v>
      </c>
      <c r="C114" s="1"/>
      <c r="D114" s="16"/>
      <c r="E114" s="1"/>
      <c r="F114" s="1"/>
      <c r="G114" s="24" t="s">
        <v>125</v>
      </c>
      <c r="L114" s="23" t="s">
        <v>126</v>
      </c>
    </row>
    <row r="115" spans="1:13" ht="15.75" customHeight="1" x14ac:dyDescent="0.2">
      <c r="A115" s="25"/>
      <c r="B115" s="23" t="s">
        <v>127</v>
      </c>
      <c r="C115" s="26"/>
      <c r="D115" s="16"/>
      <c r="E115" s="26"/>
      <c r="F115" s="15"/>
      <c r="G115" s="24" t="s">
        <v>32</v>
      </c>
      <c r="L115" s="23" t="s">
        <v>33</v>
      </c>
    </row>
    <row r="116" spans="1:13" ht="15.75" customHeight="1" x14ac:dyDescent="0.2">
      <c r="A116" s="1"/>
      <c r="B116" s="1"/>
      <c r="C116" s="1"/>
      <c r="D116" s="1"/>
      <c r="E116" s="1"/>
      <c r="F116" s="1"/>
      <c r="G116" s="1"/>
    </row>
  </sheetData>
  <mergeCells count="2">
    <mergeCell ref="B1:K1"/>
    <mergeCell ref="B2:K2"/>
  </mergeCells>
  <pageMargins left="0.19685039370078741" right="0.78740157480314965" top="0.39370078740157483" bottom="0.59055118110236227" header="0" footer="0"/>
  <pageSetup paperSize="5" scale="66" fitToHeight="3" orientation="landscape" horizontalDpi="0" verticalDpi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opLeftCell="B13" workbookViewId="0">
      <selection activeCell="N37" sqref="N37"/>
    </sheetView>
  </sheetViews>
  <sheetFormatPr baseColWidth="10" defaultRowHeight="12.75" x14ac:dyDescent="0.2"/>
  <cols>
    <col min="1" max="1" width="50.85546875" style="4" customWidth="1"/>
    <col min="2" max="6" width="13.85546875" style="4" bestFit="1" customWidth="1"/>
    <col min="7" max="7" width="15" style="4" customWidth="1"/>
    <col min="8" max="8" width="13.85546875" style="4" bestFit="1" customWidth="1"/>
    <col min="9" max="9" width="14" style="4" bestFit="1" customWidth="1"/>
    <col min="10" max="10" width="14.5703125" style="4" customWidth="1"/>
    <col min="11" max="11" width="14.85546875" style="4" customWidth="1"/>
    <col min="12" max="12" width="16.28515625" style="4" customWidth="1"/>
    <col min="13" max="13" width="15" style="4" customWidth="1"/>
    <col min="14" max="14" width="16.28515625" style="4" customWidth="1"/>
    <col min="15" max="16384" width="11.42578125" style="4"/>
  </cols>
  <sheetData>
    <row r="1" spans="1:14" ht="15.75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5.75" x14ac:dyDescent="0.25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</row>
    <row r="3" spans="1:14" x14ac:dyDescent="0.2">
      <c r="A3" s="5"/>
      <c r="B3" s="6"/>
      <c r="C3" s="1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">
      <c r="A4" s="5"/>
      <c r="B4" s="1"/>
      <c r="C4" s="5"/>
      <c r="D4" s="5"/>
      <c r="E4" s="5"/>
      <c r="F4" s="7"/>
      <c r="G4" s="7"/>
      <c r="H4" s="7"/>
      <c r="I4" s="5"/>
      <c r="J4" s="1"/>
      <c r="K4" s="1"/>
      <c r="L4" s="1"/>
      <c r="M4" s="1"/>
      <c r="N4" s="1"/>
    </row>
    <row r="5" spans="1:14" x14ac:dyDescent="0.2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">
      <c r="A8" s="8"/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8" t="s">
        <v>14</v>
      </c>
    </row>
    <row r="11" spans="1:14" x14ac:dyDescent="0.2">
      <c r="A11" s="10" t="s">
        <v>15</v>
      </c>
      <c r="B11" s="4">
        <v>426643.24</v>
      </c>
      <c r="C11" s="4">
        <v>522163.52</v>
      </c>
      <c r="D11" s="4">
        <v>424593.95</v>
      </c>
      <c r="E11" s="4">
        <v>432908.27</v>
      </c>
      <c r="F11" s="4">
        <v>490639.89</v>
      </c>
      <c r="G11" s="4">
        <v>390491.51</v>
      </c>
      <c r="H11" s="4">
        <v>520882.8</v>
      </c>
      <c r="I11" s="4">
        <v>427328.0957142858</v>
      </c>
      <c r="J11" s="4">
        <v>454515.09964285721</v>
      </c>
      <c r="K11" s="4">
        <v>458007.4664094387</v>
      </c>
      <c r="L11" s="4">
        <v>449997.54178058944</v>
      </c>
      <c r="M11" s="4">
        <v>453183.94169027277</v>
      </c>
      <c r="N11" s="4">
        <v>5451355.3252374437</v>
      </c>
    </row>
    <row r="12" spans="1:14" x14ac:dyDescent="0.2">
      <c r="A12" s="10"/>
    </row>
    <row r="13" spans="1:14" x14ac:dyDescent="0.2">
      <c r="A13" s="10" t="s">
        <v>16</v>
      </c>
      <c r="B13" s="4">
        <v>1029207.86</v>
      </c>
      <c r="C13" s="4">
        <v>1098913.31</v>
      </c>
      <c r="D13" s="4">
        <v>1132600.8899999999</v>
      </c>
      <c r="E13" s="4">
        <v>1077479.69</v>
      </c>
      <c r="F13" s="4">
        <v>1348816.06</v>
      </c>
      <c r="G13" s="4">
        <v>1164443.5900000001</v>
      </c>
      <c r="H13" s="4">
        <v>1185107.1000000001</v>
      </c>
      <c r="I13" s="4">
        <v>1204964.2657142861</v>
      </c>
      <c r="J13" s="4">
        <v>1155191.595714286</v>
      </c>
      <c r="K13" s="4">
        <v>1170939.5626785716</v>
      </c>
      <c r="L13" s="4">
        <v>1179942.8442633925</v>
      </c>
      <c r="M13" s="4">
        <v>1185860.5885463171</v>
      </c>
      <c r="N13" s="4">
        <v>13933467.356916856</v>
      </c>
    </row>
    <row r="14" spans="1:14" x14ac:dyDescent="0.2">
      <c r="A14" s="10"/>
    </row>
    <row r="15" spans="1:14" x14ac:dyDescent="0.2">
      <c r="A15" s="10" t="s">
        <v>17</v>
      </c>
      <c r="B15" s="4">
        <v>170114.3</v>
      </c>
      <c r="C15" s="4">
        <v>193795.88</v>
      </c>
      <c r="D15" s="4">
        <v>238193.24</v>
      </c>
      <c r="E15" s="4">
        <v>158743.16</v>
      </c>
      <c r="F15" s="4">
        <v>187720.27</v>
      </c>
      <c r="G15" s="4">
        <v>186001.77</v>
      </c>
      <c r="H15" s="4">
        <v>236869.09</v>
      </c>
      <c r="I15" s="4">
        <v>207743.44142857142</v>
      </c>
      <c r="J15" s="4">
        <v>197397.6439285714</v>
      </c>
      <c r="K15" s="4">
        <v>200808.06191964293</v>
      </c>
      <c r="L15" s="4">
        <v>201684.58465959821</v>
      </c>
      <c r="M15" s="4">
        <v>197121.002742048</v>
      </c>
      <c r="N15" s="4">
        <v>2376192.4446784318</v>
      </c>
    </row>
    <row r="16" spans="1:14" x14ac:dyDescent="0.2">
      <c r="A16" s="10"/>
    </row>
    <row r="17" spans="1:14" x14ac:dyDescent="0.2">
      <c r="A17" s="10" t="s">
        <v>18</v>
      </c>
      <c r="B17" s="4">
        <v>138912.95999999999</v>
      </c>
      <c r="C17" s="4">
        <v>86325.6</v>
      </c>
      <c r="D17" s="4">
        <v>202011.73</v>
      </c>
      <c r="E17" s="4">
        <v>81394.33</v>
      </c>
      <c r="F17" s="4">
        <v>130602.16</v>
      </c>
      <c r="G17" s="4">
        <v>106272.8</v>
      </c>
      <c r="H17" s="4">
        <v>284691.11</v>
      </c>
      <c r="I17" s="4">
        <v>178412.86714285714</v>
      </c>
      <c r="J17" s="4">
        <v>151077.94464285712</v>
      </c>
      <c r="K17" s="4">
        <v>152598.56772321431</v>
      </c>
      <c r="L17" s="4">
        <v>160882.68868861609</v>
      </c>
      <c r="M17" s="4">
        <v>155741.55852469304</v>
      </c>
      <c r="N17" s="4">
        <v>1828924.316722238</v>
      </c>
    </row>
    <row r="18" spans="1:14" x14ac:dyDescent="0.2">
      <c r="A18" s="10"/>
    </row>
    <row r="19" spans="1:14" x14ac:dyDescent="0.2">
      <c r="A19" s="10" t="s">
        <v>19</v>
      </c>
      <c r="B19" s="4">
        <v>1488610.1084999996</v>
      </c>
      <c r="C19" s="4">
        <v>1873719.9469999997</v>
      </c>
      <c r="D19" s="4">
        <v>2064219.3835000005</v>
      </c>
      <c r="E19" s="4">
        <v>1709489.1275000004</v>
      </c>
      <c r="F19" s="4">
        <v>1874217.794</v>
      </c>
      <c r="G19" s="4">
        <v>1467271.8149999999</v>
      </c>
      <c r="H19" s="4">
        <v>1461116.3335000002</v>
      </c>
      <c r="I19" s="4">
        <v>1512604.884785715</v>
      </c>
      <c r="J19" s="4">
        <v>1664842.1492232138</v>
      </c>
      <c r="K19" s="4">
        <v>1686871.1543136167</v>
      </c>
      <c r="L19" s="4">
        <v>1680079.0802278181</v>
      </c>
      <c r="M19" s="4">
        <v>1632061.5423187951</v>
      </c>
      <c r="N19" s="4">
        <v>20115103.319869161</v>
      </c>
    </row>
    <row r="20" spans="1:14" x14ac:dyDescent="0.2">
      <c r="A20" s="10"/>
    </row>
    <row r="21" spans="1:14" x14ac:dyDescent="0.2">
      <c r="A21" s="10" t="s">
        <v>20</v>
      </c>
      <c r="B21" s="4">
        <v>10706941.700499998</v>
      </c>
      <c r="C21" s="4">
        <v>10773116.105500001</v>
      </c>
      <c r="D21" s="4">
        <v>11795101.942499999</v>
      </c>
      <c r="E21" s="4">
        <v>12795263.408</v>
      </c>
      <c r="F21" s="4">
        <v>12245011.804500001</v>
      </c>
      <c r="G21" s="4">
        <v>10715179.854500001</v>
      </c>
      <c r="H21" s="4">
        <v>11162583.449999996</v>
      </c>
      <c r="I21" s="4">
        <v>11056053.681928571</v>
      </c>
      <c r="J21" s="4">
        <v>11380070.408428572</v>
      </c>
      <c r="K21" s="4">
        <v>11464211.496919639</v>
      </c>
      <c r="L21" s="4">
        <v>11576684.505847096</v>
      </c>
      <c r="M21" s="4">
        <v>11549382.326265488</v>
      </c>
      <c r="N21" s="4">
        <v>137219600.68488935</v>
      </c>
    </row>
    <row r="22" spans="1:14" x14ac:dyDescent="0.2">
      <c r="A22" s="10"/>
    </row>
    <row r="23" spans="1:14" x14ac:dyDescent="0.2">
      <c r="A23" s="10" t="s">
        <v>21</v>
      </c>
      <c r="B23" s="4">
        <v>2846806.9484999999</v>
      </c>
      <c r="C23" s="4">
        <v>2221012.7265000003</v>
      </c>
      <c r="D23" s="4">
        <v>3713795.3364999993</v>
      </c>
      <c r="E23" s="4">
        <v>2876488.87</v>
      </c>
      <c r="F23" s="4">
        <v>2688441.1754999999</v>
      </c>
      <c r="G23" s="4">
        <v>3590618.7765000002</v>
      </c>
      <c r="H23" s="4">
        <v>3136072.4605</v>
      </c>
      <c r="I23" s="4">
        <v>1815780.8586428573</v>
      </c>
      <c r="J23" s="4">
        <v>2854388.6790803568</v>
      </c>
      <c r="K23" s="4">
        <v>2855336.3954029018</v>
      </c>
      <c r="L23" s="4">
        <v>2934626.8540157638</v>
      </c>
      <c r="M23" s="4">
        <v>2837230.7937052348</v>
      </c>
      <c r="N23" s="4">
        <v>34370599.874847114</v>
      </c>
    </row>
    <row r="24" spans="1:14" x14ac:dyDescent="0.2">
      <c r="A24" s="10"/>
    </row>
    <row r="25" spans="1:14" x14ac:dyDescent="0.2">
      <c r="A25" s="10" t="s">
        <v>22</v>
      </c>
      <c r="B25" s="4">
        <v>887270.78</v>
      </c>
      <c r="C25" s="4">
        <v>898039.71</v>
      </c>
      <c r="D25" s="4">
        <v>1026010.63</v>
      </c>
      <c r="E25" s="4">
        <v>987824.22</v>
      </c>
      <c r="F25" s="4">
        <v>928833.08</v>
      </c>
      <c r="G25" s="4">
        <v>971150</v>
      </c>
      <c r="H25" s="4">
        <v>959017.65</v>
      </c>
      <c r="I25" s="4">
        <v>926920.5</v>
      </c>
      <c r="J25" s="4">
        <v>948133.32125000004</v>
      </c>
      <c r="K25" s="4">
        <v>955741.13890625001</v>
      </c>
      <c r="L25" s="4">
        <v>962953.81751953112</v>
      </c>
      <c r="M25" s="4">
        <v>955071.71595947258</v>
      </c>
      <c r="N25" s="4">
        <v>11406966.563635252</v>
      </c>
    </row>
    <row r="26" spans="1:14" x14ac:dyDescent="0.2">
      <c r="A26" s="10"/>
    </row>
    <row r="27" spans="1:14" x14ac:dyDescent="0.2">
      <c r="A27" s="10" t="s">
        <v>23</v>
      </c>
      <c r="B27" s="4">
        <v>963378.15</v>
      </c>
      <c r="C27" s="4">
        <v>1005204.27</v>
      </c>
      <c r="D27" s="4">
        <v>994384.34</v>
      </c>
      <c r="E27" s="4">
        <v>1194771.1599999999</v>
      </c>
      <c r="F27" s="4">
        <v>1073793.78</v>
      </c>
      <c r="G27" s="4">
        <v>1033141.09</v>
      </c>
      <c r="H27" s="4">
        <v>1246310.67</v>
      </c>
      <c r="I27" s="4">
        <v>1001394.2328571428</v>
      </c>
      <c r="J27" s="4">
        <v>1065332.3839285718</v>
      </c>
      <c r="K27" s="4">
        <v>1078197.759215561</v>
      </c>
      <c r="L27" s="4">
        <v>1087047.1265628417</v>
      </c>
      <c r="M27" s="4">
        <v>1097498.5253205146</v>
      </c>
      <c r="N27" s="4">
        <v>12840453.487884631</v>
      </c>
    </row>
    <row r="28" spans="1:14" x14ac:dyDescent="0.2">
      <c r="A28" s="10"/>
    </row>
    <row r="29" spans="1:14" x14ac:dyDescent="0.2">
      <c r="A29" s="10" t="s">
        <v>24</v>
      </c>
      <c r="B29" s="4">
        <v>537620.16</v>
      </c>
      <c r="C29" s="4">
        <v>558740.22</v>
      </c>
      <c r="D29" s="4">
        <v>508565.7</v>
      </c>
      <c r="E29" s="4">
        <v>547898.52</v>
      </c>
      <c r="F29" s="4">
        <v>568535.93999999994</v>
      </c>
      <c r="G29" s="4">
        <v>551661.63</v>
      </c>
      <c r="H29" s="4">
        <v>527946.1</v>
      </c>
      <c r="I29" s="4">
        <v>1029895.1542857141</v>
      </c>
      <c r="J29" s="4">
        <v>604842.07696428592</v>
      </c>
      <c r="K29" s="4">
        <v>613230.95768176031</v>
      </c>
      <c r="L29" s="4">
        <v>619887.95882419602</v>
      </c>
      <c r="M29" s="4">
        <v>632987.2922194947</v>
      </c>
      <c r="N29" s="4">
        <v>7301811.7099754522</v>
      </c>
    </row>
    <row r="30" spans="1:14" x14ac:dyDescent="0.2">
      <c r="A30" s="10"/>
    </row>
    <row r="31" spans="1:14" x14ac:dyDescent="0.2">
      <c r="A31" s="10" t="s">
        <v>25</v>
      </c>
      <c r="B31" s="4">
        <v>33819.557586206894</v>
      </c>
      <c r="C31" s="4">
        <v>33819.557586206894</v>
      </c>
      <c r="D31" s="4">
        <v>33819.557586206894</v>
      </c>
      <c r="E31" s="4">
        <v>35998.557586206894</v>
      </c>
      <c r="F31" s="4">
        <v>34397.297586206892</v>
      </c>
      <c r="G31" s="4">
        <v>33819.557586206894</v>
      </c>
      <c r="H31" s="4">
        <v>34021.857586206897</v>
      </c>
      <c r="I31" s="4">
        <v>33819.557586206894</v>
      </c>
      <c r="J31" s="4">
        <v>34450.367586206892</v>
      </c>
      <c r="K31" s="4">
        <v>34101.727586206893</v>
      </c>
      <c r="L31" s="4">
        <v>34042.613586206891</v>
      </c>
      <c r="M31" s="4">
        <v>34087.224786206898</v>
      </c>
      <c r="N31" s="4">
        <v>410197.43423448276</v>
      </c>
    </row>
    <row r="32" spans="1:14" x14ac:dyDescent="0.2">
      <c r="A32" s="10"/>
    </row>
    <row r="33" spans="1:14" x14ac:dyDescent="0.2">
      <c r="A33" s="10" t="s">
        <v>26</v>
      </c>
      <c r="B33" s="4">
        <v>795931</v>
      </c>
      <c r="C33" s="4">
        <v>795931</v>
      </c>
      <c r="D33" s="4">
        <v>795931</v>
      </c>
      <c r="E33" s="4">
        <v>795931</v>
      </c>
      <c r="F33" s="4">
        <v>795931</v>
      </c>
      <c r="G33" s="4">
        <v>795931</v>
      </c>
      <c r="H33" s="4">
        <v>795931</v>
      </c>
      <c r="I33" s="4">
        <v>795931</v>
      </c>
      <c r="J33" s="4">
        <v>795931</v>
      </c>
      <c r="K33" s="4">
        <v>795931</v>
      </c>
      <c r="L33" s="4">
        <v>795931</v>
      </c>
      <c r="M33" s="4">
        <v>795931.65</v>
      </c>
      <c r="N33" s="4">
        <v>9551172.6500000004</v>
      </c>
    </row>
    <row r="34" spans="1:14" x14ac:dyDescent="0.2">
      <c r="A34" s="10"/>
    </row>
    <row r="35" spans="1:14" x14ac:dyDescent="0.2">
      <c r="A35" s="10" t="s">
        <v>27</v>
      </c>
      <c r="B35" s="4">
        <v>1132107</v>
      </c>
      <c r="C35" s="4">
        <v>1132107</v>
      </c>
      <c r="D35" s="4">
        <v>1132107</v>
      </c>
      <c r="E35" s="4">
        <v>1132107</v>
      </c>
      <c r="F35" s="4">
        <v>1132107</v>
      </c>
      <c r="G35" s="4">
        <v>1132107</v>
      </c>
      <c r="H35" s="4">
        <f>1132107+3333333</f>
        <v>4465440</v>
      </c>
      <c r="I35" s="4">
        <f>1132107+3333333</f>
        <v>4465440</v>
      </c>
      <c r="J35" s="4">
        <f>1132107+3333333</f>
        <v>4465440</v>
      </c>
      <c r="K35" s="4">
        <f>1132107+3333333</f>
        <v>4465440</v>
      </c>
      <c r="L35" s="4">
        <f>1132107+3333333</f>
        <v>4465440</v>
      </c>
      <c r="M35" s="4">
        <f>1132107+3333333+2</f>
        <v>4465442</v>
      </c>
      <c r="N35" s="4">
        <f>SUM(B35:M35)</f>
        <v>33585284</v>
      </c>
    </row>
    <row r="36" spans="1:14" x14ac:dyDescent="0.2">
      <c r="A36" s="10"/>
    </row>
    <row r="37" spans="1:14" ht="13.5" thickBot="1" x14ac:dyDescent="0.25">
      <c r="A37" s="10"/>
      <c r="B37" s="11">
        <f>SUM(B10:B36)</f>
        <v>21157363.765086208</v>
      </c>
      <c r="C37" s="11">
        <f t="shared" ref="C37:M37" si="0">SUM(C10:C36)</f>
        <v>21192888.846586209</v>
      </c>
      <c r="D37" s="11">
        <f t="shared" si="0"/>
        <v>24061334.700086206</v>
      </c>
      <c r="E37" s="11">
        <f t="shared" si="0"/>
        <v>23826297.313086208</v>
      </c>
      <c r="F37" s="11">
        <f t="shared" si="0"/>
        <v>23499047.251586206</v>
      </c>
      <c r="G37" s="11">
        <f t="shared" si="0"/>
        <v>22138090.393586211</v>
      </c>
      <c r="H37" s="11">
        <f t="shared" si="0"/>
        <v>26015989.621586207</v>
      </c>
      <c r="I37" s="11">
        <f t="shared" si="0"/>
        <v>24656288.540086206</v>
      </c>
      <c r="J37" s="11">
        <f t="shared" si="0"/>
        <v>25771612.670389775</v>
      </c>
      <c r="K37" s="11">
        <f t="shared" si="0"/>
        <v>25931415.288756803</v>
      </c>
      <c r="L37" s="11">
        <f t="shared" si="0"/>
        <v>26149200.615975648</v>
      </c>
      <c r="M37" s="11">
        <f t="shared" si="0"/>
        <v>25991600.162078533</v>
      </c>
      <c r="N37" s="11">
        <f>SUM(N11:N36)</f>
        <v>290391129.16889042</v>
      </c>
    </row>
    <row r="38" spans="1:14" ht="13.5" thickTop="1" x14ac:dyDescent="0.2">
      <c r="A38" s="10"/>
    </row>
    <row r="39" spans="1:14" x14ac:dyDescent="0.2">
      <c r="A39" s="10"/>
    </row>
    <row r="40" spans="1:14" x14ac:dyDescent="0.2">
      <c r="A40" s="10"/>
    </row>
    <row r="42" spans="1:14" x14ac:dyDescent="0.2">
      <c r="A42"/>
      <c r="B42" s="12"/>
      <c r="C42" s="12"/>
      <c r="D42" s="12"/>
      <c r="E42" s="7"/>
      <c r="F42" s="7"/>
      <c r="G42" s="13"/>
      <c r="H42" s="13"/>
      <c r="I42" s="7"/>
      <c r="J42"/>
      <c r="K42" s="12"/>
      <c r="L42" s="12"/>
      <c r="M42" s="12"/>
      <c r="N42" s="7"/>
    </row>
    <row r="43" spans="1:14" x14ac:dyDescent="0.2">
      <c r="A43" s="14"/>
      <c r="B43" s="15"/>
      <c r="C43" s="16" t="s">
        <v>28</v>
      </c>
      <c r="D43" s="15"/>
      <c r="E43" s="7"/>
      <c r="F43" s="7"/>
      <c r="G43" s="17" t="s">
        <v>29</v>
      </c>
      <c r="H43" s="17"/>
      <c r="I43" s="7"/>
      <c r="J43" s="14"/>
      <c r="K43" s="7"/>
      <c r="L43" s="16" t="s">
        <v>30</v>
      </c>
      <c r="M43" s="7"/>
      <c r="N43" s="7"/>
    </row>
    <row r="44" spans="1:14" x14ac:dyDescent="0.2">
      <c r="A44" s="18"/>
      <c r="B44" s="15"/>
      <c r="C44" s="16" t="s">
        <v>31</v>
      </c>
      <c r="D44" s="15"/>
      <c r="E44" s="14"/>
      <c r="F44" s="14"/>
      <c r="G44" s="17" t="s">
        <v>32</v>
      </c>
      <c r="H44" s="17"/>
      <c r="I44" s="14"/>
      <c r="J44" s="19"/>
      <c r="K44" s="14"/>
      <c r="L44" s="16" t="s">
        <v>33</v>
      </c>
      <c r="M44" s="14"/>
      <c r="N44" s="20"/>
    </row>
  </sheetData>
  <mergeCells count="4">
    <mergeCell ref="B1:M1"/>
    <mergeCell ref="B2:L2"/>
    <mergeCell ref="G43:H43"/>
    <mergeCell ref="G44:H44"/>
  </mergeCells>
  <pageMargins left="0.19685039370078741" right="0.78740157480314965" top="1.5748031496062993" bottom="0.59055118110236227" header="0" footer="0"/>
  <pageSetup paperSize="5" scale="69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 CREDITO</vt:lpstr>
      <vt:lpstr>EGRESOS CREDITO</vt:lpstr>
      <vt:lpstr>'EGRESOS CREDITO'!Área_de_impresión</vt:lpstr>
      <vt:lpstr>'INGRESOS CREDITO'!Área_de_impresión</vt:lpstr>
      <vt:lpstr>'INGRESOS CREDITO'!Títulos_a_imprimir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Enrrique Porras</dc:creator>
  <cp:lastModifiedBy>Enrrique Porras</cp:lastModifiedBy>
  <dcterms:created xsi:type="dcterms:W3CDTF">2021-10-21T20:10:12Z</dcterms:created>
  <dcterms:modified xsi:type="dcterms:W3CDTF">2021-10-21T20:25:31Z</dcterms:modified>
</cp:coreProperties>
</file>